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 MIS\Desktop\"/>
    </mc:Choice>
  </mc:AlternateContent>
  <bookViews>
    <workbookView xWindow="0" yWindow="0" windowWidth="20490" windowHeight="7755"/>
  </bookViews>
  <sheets>
    <sheet name="S0cities" sheetId="1" r:id="rId1"/>
  </sheets>
  <definedNames>
    <definedName name="_xlnm.Print_Area" localSheetId="0">S0cities!$A$1:$L$78</definedName>
  </definedName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1" l="1"/>
  <c r="G4" i="1" s="1"/>
  <c r="E5" i="1"/>
  <c r="G5" i="1"/>
  <c r="H5" i="1"/>
  <c r="E6" i="1"/>
  <c r="G6" i="1"/>
  <c r="E7" i="1"/>
  <c r="G7" i="1"/>
  <c r="E8" i="1"/>
  <c r="G8" i="1"/>
  <c r="H8" i="1"/>
  <c r="E9" i="1"/>
  <c r="G9" i="1" s="1"/>
  <c r="H9" i="1" s="1"/>
  <c r="E10" i="1"/>
  <c r="G10" i="1"/>
  <c r="H10" i="1" s="1"/>
  <c r="E11" i="1"/>
  <c r="G11" i="1"/>
  <c r="H11" i="1"/>
  <c r="E12" i="1"/>
  <c r="G12" i="1"/>
  <c r="H12" i="1"/>
  <c r="E13" i="1"/>
  <c r="G13" i="1" s="1"/>
  <c r="H13" i="1" s="1"/>
  <c r="E14" i="1"/>
  <c r="G14" i="1"/>
  <c r="H14" i="1" s="1"/>
  <c r="E15" i="1"/>
  <c r="G15" i="1"/>
  <c r="E16" i="1"/>
  <c r="G16" i="1" s="1"/>
  <c r="H16" i="1" s="1"/>
  <c r="E17" i="1"/>
  <c r="G17" i="1"/>
  <c r="E18" i="1"/>
  <c r="G18" i="1"/>
  <c r="H18" i="1"/>
  <c r="E19" i="1"/>
  <c r="G19" i="1" s="1"/>
  <c r="E20" i="1"/>
  <c r="G20" i="1"/>
  <c r="H20" i="1"/>
  <c r="E21" i="1"/>
  <c r="G21" i="1"/>
  <c r="H21" i="1"/>
  <c r="E22" i="1"/>
  <c r="G22" i="1" s="1"/>
  <c r="H22" i="1" s="1"/>
  <c r="E23" i="1"/>
  <c r="G23" i="1"/>
  <c r="H23" i="1" s="1"/>
  <c r="E24" i="1"/>
  <c r="G24" i="1"/>
  <c r="H24" i="1"/>
  <c r="E25" i="1"/>
  <c r="G25" i="1"/>
  <c r="E26" i="1"/>
  <c r="G26" i="1"/>
  <c r="H26" i="1" s="1"/>
  <c r="E27" i="1"/>
  <c r="G27" i="1"/>
  <c r="H27" i="1"/>
  <c r="E28" i="1"/>
  <c r="G28" i="1"/>
  <c r="H28" i="1"/>
  <c r="E29" i="1"/>
  <c r="G29" i="1" s="1"/>
  <c r="H29" i="1" s="1"/>
  <c r="E30" i="1"/>
  <c r="G30" i="1"/>
  <c r="H30" i="1" s="1"/>
  <c r="E31" i="1"/>
  <c r="G31" i="1"/>
  <c r="H31" i="1"/>
  <c r="E32" i="1"/>
  <c r="G32" i="1"/>
  <c r="H32" i="1"/>
  <c r="E33" i="1"/>
  <c r="G33" i="1" s="1"/>
  <c r="H33" i="1" s="1"/>
  <c r="E34" i="1"/>
  <c r="G34" i="1"/>
  <c r="H34" i="1" s="1"/>
  <c r="E35" i="1"/>
  <c r="G35" i="1"/>
  <c r="H35" i="1"/>
  <c r="E36" i="1"/>
  <c r="G36" i="1"/>
  <c r="E37" i="1"/>
  <c r="G37" i="1"/>
  <c r="H37" i="1" s="1"/>
  <c r="E38" i="1"/>
  <c r="G38" i="1"/>
  <c r="H38" i="1"/>
  <c r="E39" i="1"/>
  <c r="G39" i="1"/>
  <c r="H39" i="1"/>
  <c r="E40" i="1"/>
  <c r="G40" i="1" s="1"/>
  <c r="H40" i="1" s="1"/>
  <c r="E41" i="1"/>
  <c r="G41" i="1"/>
  <c r="E42" i="1"/>
  <c r="G42" i="1"/>
  <c r="H42" i="1"/>
  <c r="E43" i="1"/>
  <c r="G43" i="1" s="1"/>
  <c r="E44" i="1"/>
  <c r="G44" i="1"/>
  <c r="H44" i="1"/>
  <c r="E45" i="1"/>
  <c r="G45" i="1"/>
  <c r="H45" i="1"/>
  <c r="E46" i="1"/>
  <c r="G46" i="1" s="1"/>
  <c r="E47" i="1"/>
  <c r="G47" i="1"/>
  <c r="H47" i="1"/>
  <c r="E48" i="1"/>
  <c r="G48" i="1"/>
  <c r="E49" i="1"/>
  <c r="G49" i="1"/>
  <c r="H49" i="1" s="1"/>
  <c r="E50" i="1"/>
  <c r="G50" i="1"/>
  <c r="H50" i="1"/>
  <c r="E51" i="1"/>
  <c r="G51" i="1"/>
  <c r="E52" i="1"/>
  <c r="G52" i="1"/>
  <c r="E53" i="1"/>
  <c r="G53" i="1"/>
  <c r="H53" i="1"/>
  <c r="E54" i="1"/>
  <c r="G54" i="1" s="1"/>
  <c r="H54" i="1" s="1"/>
  <c r="E55" i="1"/>
  <c r="G55" i="1"/>
  <c r="E56" i="1"/>
  <c r="G56" i="1"/>
  <c r="H56" i="1"/>
  <c r="E57" i="1"/>
  <c r="G57" i="1" s="1"/>
  <c r="H57" i="1" s="1"/>
  <c r="E58" i="1"/>
  <c r="G58" i="1"/>
  <c r="H58" i="1" s="1"/>
  <c r="E59" i="1"/>
  <c r="G59" i="1"/>
  <c r="H59" i="1"/>
  <c r="E60" i="1"/>
  <c r="G60" i="1"/>
  <c r="H60" i="1"/>
  <c r="E61" i="1"/>
  <c r="G61" i="1" s="1"/>
  <c r="H61" i="1" s="1"/>
  <c r="E62" i="1"/>
  <c r="G62" i="1"/>
  <c r="E63" i="1"/>
  <c r="G63" i="1"/>
  <c r="E64" i="1"/>
  <c r="G64" i="1"/>
  <c r="E65" i="1"/>
  <c r="G65" i="1"/>
  <c r="H65" i="1"/>
  <c r="E66" i="1"/>
  <c r="G66" i="1" s="1"/>
  <c r="H66" i="1" s="1"/>
  <c r="E67" i="1"/>
  <c r="G67" i="1"/>
  <c r="H67" i="1" s="1"/>
  <c r="E68" i="1"/>
  <c r="G68" i="1"/>
  <c r="H68" i="1"/>
  <c r="G69" i="1"/>
  <c r="E70" i="1"/>
  <c r="G70" i="1"/>
  <c r="H70" i="1"/>
  <c r="E71" i="1"/>
  <c r="G71" i="1"/>
  <c r="H71" i="1"/>
  <c r="E72" i="1"/>
  <c r="G72" i="1" s="1"/>
  <c r="C73" i="1"/>
  <c r="H73" i="1" l="1"/>
  <c r="J73" i="1"/>
  <c r="G73" i="1"/>
  <c r="E73" i="1"/>
</calcChain>
</file>

<file path=xl/sharedStrings.xml><?xml version="1.0" encoding="utf-8"?>
<sst xmlns="http://schemas.openxmlformats.org/spreadsheetml/2006/main" count="322" uniqueCount="130">
  <si>
    <t>Container Placed</t>
  </si>
  <si>
    <t>GOR-II</t>
  </si>
  <si>
    <t>Wahdat Colony</t>
  </si>
  <si>
    <t>Sukhchayn Colony</t>
  </si>
  <si>
    <t>Green City</t>
  </si>
  <si>
    <t>GOR-III</t>
  </si>
  <si>
    <t>Wafaqi Colony</t>
  </si>
  <si>
    <t>Jinah Colony</t>
  </si>
  <si>
    <t>Nasheman-e-Iqbal</t>
  </si>
  <si>
    <t>PCSIR Society</t>
  </si>
  <si>
    <t>Lake City</t>
  </si>
  <si>
    <t>Banker Society</t>
  </si>
  <si>
    <t>Eden Canal Villas Welfare Society</t>
  </si>
  <si>
    <t>Bahria Town Lahore (Pvt), Ltd.</t>
  </si>
  <si>
    <t>Board of Mnagement Quaid-e-Azam Industries Estate.</t>
  </si>
  <si>
    <t>Dream Garden Housing Scheme (Izhar Manoo Develpers)</t>
  </si>
  <si>
    <t>Cooperative Total</t>
  </si>
  <si>
    <t>Signed</t>
  </si>
  <si>
    <t>Direct Dumping</t>
  </si>
  <si>
    <t>zafar/ azmat</t>
  </si>
  <si>
    <t>New Gosha-e-Ahbab Cooperative Housing Society Ltd, Lahore oppt dr hospital</t>
  </si>
  <si>
    <t>WASA Bill</t>
  </si>
  <si>
    <t>Aisha Shamas</t>
  </si>
  <si>
    <t>H.H Agha Khan Ismailia CHS</t>
  </si>
  <si>
    <t>Containers need to be placed</t>
  </si>
  <si>
    <t>Zafar</t>
  </si>
  <si>
    <t xml:space="preserve">The Jamiat Cooperative Housing Society Ltd., Lahore </t>
  </si>
  <si>
    <t>Govt. Superior Services of Pakistan CHS ltd.</t>
  </si>
  <si>
    <t>zafar</t>
  </si>
  <si>
    <t>The Jaffria Cooperative House Building Society Ltd., Lahore, bakar mandi, bund road</t>
  </si>
  <si>
    <t>The Friends Mutual Cooperative Housing Society Ltd., Lahore near scheme mor</t>
  </si>
  <si>
    <t>Imran</t>
  </si>
  <si>
    <t xml:space="preserve">The PCSIR Employees Cooperative Housing Society Ltd., Lahore </t>
  </si>
  <si>
    <t>albayrak</t>
  </si>
  <si>
    <t>iftikhar</t>
  </si>
  <si>
    <t>The UBL Officers Cooperative Housing Society Ltd., Lahore, cantt behind lums</t>
  </si>
  <si>
    <t xml:space="preserve">The River View Cooperative Housing Society Ltd., Lahore </t>
  </si>
  <si>
    <t xml:space="preserve">The Nespak Employees Cooperative Housing Society Ltd., Lahore </t>
  </si>
  <si>
    <t>The N.F.C Employees Cooperative Housing Society Ltd., Lahore</t>
  </si>
  <si>
    <t xml:space="preserve">The Model Awan Cooperative Housing Society Ltd., Lahore </t>
  </si>
  <si>
    <t>signed</t>
  </si>
  <si>
    <t xml:space="preserve">The PASSCO Employees Cooperative Housing Society Ltd., Lahore </t>
  </si>
  <si>
    <t xml:space="preserve">The Judicial Employees Cooperative Housing Society Ltd., Lahore </t>
  </si>
  <si>
    <t xml:space="preserve">The Islamia College Old Boys Cooperative Housing Society Ltd., Lahore, oppt mansoora, multan raod </t>
  </si>
  <si>
    <t xml:space="preserve">The G.C.P Employees Cooperative Housing Society Ltd., Lahore </t>
  </si>
  <si>
    <t>imran</t>
  </si>
  <si>
    <t xml:space="preserve">The Punjab Excise and Taxation Employees CHS Ltd., Lahore, 5km  raiwind road, thokar </t>
  </si>
  <si>
    <t>The Engineers Cooperative Housing Society Ltd., Lahore (TECH)</t>
  </si>
  <si>
    <t>Azmat</t>
  </si>
  <si>
    <t xml:space="preserve">The Education Town Cooperative Housing Society Ltd., Lahore </t>
  </si>
  <si>
    <t>The College Teachers Cooperative Housing Society Ltd., Lahore, Johar town D block</t>
  </si>
  <si>
    <t xml:space="preserve">The Awaisia Cooperative Housing Society Ltd., Lahore </t>
  </si>
  <si>
    <t xml:space="preserve">The Alpha Cooperative Housing Society Ltd., Lahore </t>
  </si>
  <si>
    <t>Imran/ Murtaza</t>
  </si>
  <si>
    <t xml:space="preserve">The Accounts Group Officers Cooperative Housing Society Ltd., Lahore/ Gul-e-Daman, ameer chowk </t>
  </si>
  <si>
    <t xml:space="preserve">The Abdalians Cooperative Housing Society Ltd., Lahore  </t>
  </si>
  <si>
    <t xml:space="preserve">The Wapda Employees Cooperative Housing Society Ltd., Lahore </t>
  </si>
  <si>
    <t>The Cooperative Housing Society Emp. Lahore High Court Ltd., Lahore</t>
  </si>
  <si>
    <t xml:space="preserve">The Gosha-e-Ahbab Cooperative Housing Society Ltd., Lahore </t>
  </si>
  <si>
    <t>Murtaza</t>
  </si>
  <si>
    <t xml:space="preserve">The Lahore Canal Bank Cooperative Housing Society Ltd., Lahore </t>
  </si>
  <si>
    <t>Muratza</t>
  </si>
  <si>
    <t xml:space="preserve">The T&amp;T Ideal Employees Cooperative Housing Society Ltd., Lahore </t>
  </si>
  <si>
    <t xml:space="preserve">The State Enterprises Officers Cooperative Housing Society Ltd., Lahore/ Margaraz Society, multan raod </t>
  </si>
  <si>
    <t xml:space="preserve">The Telecommunication Employees CHS Ltd., Lahore </t>
  </si>
  <si>
    <t xml:space="preserve">The Nasheman-e-Iqbal Cooperative Housing Society Ltd., Lahore </t>
  </si>
  <si>
    <t xml:space="preserve">The Lahore Chamber of Commerce and Industry Employees Cooperative Housing Society Ltd., Lahore </t>
  </si>
  <si>
    <t xml:space="preserve">The Agrics Cooperative Housing Society Ltd., Lahore </t>
  </si>
  <si>
    <t xml:space="preserve">The P&amp;D Department Employees CHS Ltd., Lahore </t>
  </si>
  <si>
    <t xml:space="preserve">The Punjab Board of Revenue Employees CHS Ltd., Lahore </t>
  </si>
  <si>
    <t xml:space="preserve">The Revenue Employees Cooperative Housing Society Ltd., Lahore </t>
  </si>
  <si>
    <t>albayral</t>
  </si>
  <si>
    <t xml:space="preserve">iftikhar </t>
  </si>
  <si>
    <t xml:space="preserve">The Punjab Small Industries Corporation Employees CHS Ltd., Lahore </t>
  </si>
  <si>
    <t>Imran &amp; Zafar</t>
  </si>
  <si>
    <t xml:space="preserve">The L.D.A Employees Cooperative Housing Society Ltd., Lahore </t>
  </si>
  <si>
    <t xml:space="preserve">Agreement is not required </t>
  </si>
  <si>
    <t xml:space="preserve">The King Edward Medical College Doctors CHS Ltd., Lahore </t>
  </si>
  <si>
    <t>The Irrigation Cooperative Housing Society Ltd., Lahore, kot lakhpat</t>
  </si>
  <si>
    <t xml:space="preserve">The Government Employees Cooperative Housing Society Ltd., Lahore </t>
  </si>
  <si>
    <t>zahid</t>
  </si>
  <si>
    <t>The Government Transport H/Q CHS Ltd., Lahore bullar road 3 km, gajjumata nala</t>
  </si>
  <si>
    <t xml:space="preserve">The Engineering University Employees CHS Ltd., Lahore </t>
  </si>
  <si>
    <t xml:space="preserve">The Canal View Cooperative Housing Society Ltd., Lahore </t>
  </si>
  <si>
    <t xml:space="preserve">The Audit &amp; Accounts Cooperative Housing Society Ltd., Lahore </t>
  </si>
  <si>
    <t>Al-Hejaz Cooperative Housing Society Ltd., Lahore near valancia</t>
  </si>
  <si>
    <t xml:space="preserve">The Military Accounts Cooperative Housing Society Ltd., Lahore </t>
  </si>
  <si>
    <t xml:space="preserve">The Aitcheson College Staff Cooperative Housing Society Ltd., Lahore  </t>
  </si>
  <si>
    <t xml:space="preserve">The Rail Town Cooperative Housing Society Ltd., Lahore </t>
  </si>
  <si>
    <t xml:space="preserve">The PCSIR Staff Cooperative Housing Society Ltd., Lahore </t>
  </si>
  <si>
    <t>The Greater Lahore Cooperative Housing Society Ltd., Lahore, raiwind road near lake city, ameer chowk</t>
  </si>
  <si>
    <t xml:space="preserve">The Pakistan Rajput Cooperative Housing Society Ltd., Lahore </t>
  </si>
  <si>
    <t>Albyrak</t>
  </si>
  <si>
    <t>Zahid</t>
  </si>
  <si>
    <t xml:space="preserve">The HBFC Employees Cooperative Housing Society Ltd., Lahore </t>
  </si>
  <si>
    <t xml:space="preserve">The P.I.A Employees Cooperative Housing Society Ltd., Lahore </t>
  </si>
  <si>
    <t xml:space="preserve">Sui Northern Gas Officers Cooperative Housing Society Ltd., Lahore </t>
  </si>
  <si>
    <t xml:space="preserve">The Pakistan Technocrats Cooperative Housing Society Ltd., Lahore </t>
  </si>
  <si>
    <t xml:space="preserve">The T.I.P Employees Cooperative Housing Society Ltd., Lahore </t>
  </si>
  <si>
    <t xml:space="preserve">The Public Health Engineering Department Employees CHS Ltd., Lahore </t>
  </si>
  <si>
    <t>Murtaza &amp; Imran</t>
  </si>
  <si>
    <t xml:space="preserve">The Punjab Government Employees CHS Ltd., Lahore </t>
  </si>
  <si>
    <t xml:space="preserve">Asha </t>
  </si>
  <si>
    <t xml:space="preserve">The LARECHS Cooperative Housing Society Ltd., Lahore </t>
  </si>
  <si>
    <t xml:space="preserve">The Iqbal Avenue Cooperative Housing Society Ltd., Lahore </t>
  </si>
  <si>
    <t>The Cooperative Engineers Town Society Ltd., Lahore</t>
  </si>
  <si>
    <t>Zahid Mustaq</t>
  </si>
  <si>
    <t>The Bankers Cooperative Housing Society Ltd., Lahore</t>
  </si>
  <si>
    <t>The Pakistan Expatriates CHS Izmir Ltd, Lahore</t>
  </si>
  <si>
    <t xml:space="preserve">Imran </t>
  </si>
  <si>
    <t>The Pakistan Expatriates CHS Valencia Ltd., Lahore</t>
  </si>
  <si>
    <t>Imran &amp; Ayesha</t>
  </si>
  <si>
    <t xml:space="preserve">The Punjab Cooperative Housing Society Ltd., Lahore </t>
  </si>
  <si>
    <t>Zahid Mushtaq</t>
  </si>
  <si>
    <t xml:space="preserve">The State Life Insurance Corporation Employees CHS Ltd., Lahore </t>
  </si>
  <si>
    <t>Ms Ayesha</t>
  </si>
  <si>
    <t xml:space="preserve">The Cooperative Model Town Housing Society 1962 Ltd., Lahore </t>
  </si>
  <si>
    <t>Contractor</t>
  </si>
  <si>
    <t>Status</t>
  </si>
  <si>
    <t>Nature of Agreement</t>
  </si>
  <si>
    <t>Concerned AM</t>
  </si>
  <si>
    <t>No. of containers</t>
  </si>
  <si>
    <t>Waste Generation (Ton/day)</t>
  </si>
  <si>
    <t>Waste Generation Rate</t>
  </si>
  <si>
    <t>Estimated Population</t>
  </si>
  <si>
    <t>Household Size</t>
  </si>
  <si>
    <t>Number of Houses</t>
  </si>
  <si>
    <t>Cooperative/ Private Scheme Name</t>
  </si>
  <si>
    <t>SN</t>
  </si>
  <si>
    <t>Lahore Waste Management Company (LWMC) Agreements Status (09th Dec 15)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</si>
</sst>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Book Antiqua"/>
      <family val="1"/>
    </font>
    <font>
      <sz val="11"/>
      <color rgb="FF000000"/>
      <name val="Times New Roman"/>
      <family val="1"/>
    </font>
    <font>
      <sz val="11"/>
      <color rgb="FF000000"/>
      <name val="Book Antiqua"/>
      <family val="1"/>
    </font>
    <font>
      <b/>
      <sz val="12"/>
      <color theme="1"/>
      <name val="Times New Roman"/>
      <family val="1"/>
    </font>
    <font>
      <b/>
      <sz val="15"/>
      <color theme="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/>
    <xf numFmtId="0" fontId="1" fillId="0" borderId="0" xfId="0" applyNumberFormat="1" applyFont="1" applyAlignment="1">
      <alignment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wrapText="1"/>
    </xf>
    <xf numFmtId="1" fontId="1" fillId="0" borderId="0" xfId="0" applyNumberFormat="1" applyFont="1" applyAlignment="1">
      <alignment horizontal="center" vertical="center"/>
    </xf>
    <xf numFmtId="2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vertical="center"/>
    </xf>
    <xf numFmtId="0" fontId="2" fillId="0" borderId="0" xfId="0" applyFont="1"/>
    <xf numFmtId="0" fontId="1" fillId="2" borderId="1" xfId="0" applyNumberFormat="1" applyFont="1" applyFill="1" applyBorder="1" applyAlignment="1">
      <alignment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1" fontId="2" fillId="3" borderId="1" xfId="0" applyNumberFormat="1" applyFont="1" applyFill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0" fontId="2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1" fontId="3" fillId="4" borderId="1" xfId="0" applyNumberFormat="1" applyFont="1" applyFill="1" applyBorder="1" applyAlignment="1">
      <alignment horizontal="center" vertical="center" wrapText="1"/>
    </xf>
    <xf numFmtId="1" fontId="3" fillId="4" borderId="1" xfId="0" applyNumberFormat="1" applyFont="1" applyFill="1" applyBorder="1" applyAlignment="1">
      <alignment horizontal="center" vertical="center"/>
    </xf>
    <xf numFmtId="2" fontId="3" fillId="4" borderId="1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5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1" fontId="5" fillId="3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" fontId="2" fillId="6" borderId="1" xfId="0" applyNumberFormat="1" applyFont="1" applyFill="1" applyBorder="1" applyAlignment="1">
      <alignment horizontal="center" vertical="center"/>
    </xf>
    <xf numFmtId="2" fontId="2" fillId="6" borderId="1" xfId="0" applyNumberFormat="1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8"/>
  <sheetViews>
    <sheetView tabSelected="1" topLeftCell="A55" zoomScale="90" zoomScaleNormal="90" zoomScaleSheetLayoutView="80" workbookViewId="0">
      <selection activeCell="B5" sqref="B5"/>
    </sheetView>
  </sheetViews>
  <sheetFormatPr defaultRowHeight="15.75" x14ac:dyDescent="0.25"/>
  <cols>
    <col min="1" max="1" width="3.85546875" style="3" customWidth="1"/>
    <col min="2" max="2" width="66.7109375" style="9" customWidth="1"/>
    <col min="3" max="3" width="12.42578125" style="8" customWidth="1"/>
    <col min="4" max="4" width="11.28515625" style="7" customWidth="1"/>
    <col min="5" max="5" width="11.42578125" style="7" customWidth="1"/>
    <col min="6" max="6" width="16.42578125" style="7" customWidth="1"/>
    <col min="7" max="7" width="13.42578125" style="6" customWidth="1"/>
    <col min="8" max="8" width="11.28515625" style="5" bestFit="1" customWidth="1"/>
    <col min="9" max="9" width="15.85546875" style="3" bestFit="1" customWidth="1"/>
    <col min="10" max="10" width="18" style="4" customWidth="1"/>
    <col min="11" max="11" width="14.42578125" style="3" customWidth="1"/>
    <col min="12" max="12" width="12.28515625" style="2" customWidth="1"/>
    <col min="13" max="16384" width="9.140625" style="1"/>
  </cols>
  <sheetData>
    <row r="1" spans="1:12" ht="15.75" customHeight="1" x14ac:dyDescent="0.25">
      <c r="A1" s="57" t="s">
        <v>129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</row>
    <row r="2" spans="1:12" ht="15.75" customHeight="1" x14ac:dyDescent="0.25">
      <c r="A2" s="58"/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</row>
    <row r="3" spans="1:12" s="51" customFormat="1" ht="47.25" customHeight="1" x14ac:dyDescent="0.25">
      <c r="A3" s="56" t="s">
        <v>128</v>
      </c>
      <c r="B3" s="53" t="s">
        <v>127</v>
      </c>
      <c r="C3" s="53" t="s">
        <v>126</v>
      </c>
      <c r="D3" s="53" t="s">
        <v>125</v>
      </c>
      <c r="E3" s="53" t="s">
        <v>124</v>
      </c>
      <c r="F3" s="53" t="s">
        <v>123</v>
      </c>
      <c r="G3" s="55" t="s">
        <v>122</v>
      </c>
      <c r="H3" s="54" t="s">
        <v>121</v>
      </c>
      <c r="I3" s="53" t="s">
        <v>120</v>
      </c>
      <c r="J3" s="53" t="s">
        <v>119</v>
      </c>
      <c r="K3" s="53" t="s">
        <v>118</v>
      </c>
      <c r="L3" s="52" t="s">
        <v>117</v>
      </c>
    </row>
    <row r="4" spans="1:12" ht="29.25" customHeight="1" x14ac:dyDescent="0.25">
      <c r="A4" s="18">
        <v>1</v>
      </c>
      <c r="B4" s="35" t="s">
        <v>116</v>
      </c>
      <c r="C4" s="17">
        <v>3610</v>
      </c>
      <c r="D4" s="25">
        <v>7.2</v>
      </c>
      <c r="E4" s="25">
        <f t="shared" ref="E4:E35" si="0">C4*D4</f>
        <v>25992</v>
      </c>
      <c r="F4" s="25">
        <v>0.56000000000000005</v>
      </c>
      <c r="G4" s="27">
        <f t="shared" ref="G4:G35" si="1">(F4*E4)</f>
        <v>14555.520000000002</v>
      </c>
      <c r="H4" s="26">
        <v>6</v>
      </c>
      <c r="I4" s="25" t="s">
        <v>115</v>
      </c>
      <c r="J4" s="17" t="s">
        <v>0</v>
      </c>
      <c r="K4" s="25" t="s">
        <v>40</v>
      </c>
      <c r="L4" s="24"/>
    </row>
    <row r="5" spans="1:12" ht="30" customHeight="1" x14ac:dyDescent="0.25">
      <c r="A5" s="18">
        <v>2</v>
      </c>
      <c r="B5" s="35" t="s">
        <v>114</v>
      </c>
      <c r="C5" s="17">
        <v>927</v>
      </c>
      <c r="D5" s="25">
        <v>7.2</v>
      </c>
      <c r="E5" s="25">
        <f t="shared" si="0"/>
        <v>6674.4000000000005</v>
      </c>
      <c r="F5" s="25">
        <v>0.56000000000000005</v>
      </c>
      <c r="G5" s="27">
        <f t="shared" si="1"/>
        <v>3737.6640000000007</v>
      </c>
      <c r="H5" s="26">
        <f>G5/225</f>
        <v>16.611840000000004</v>
      </c>
      <c r="I5" s="25" t="s">
        <v>113</v>
      </c>
      <c r="J5" s="17" t="s">
        <v>0</v>
      </c>
      <c r="K5" s="25" t="s">
        <v>40</v>
      </c>
      <c r="L5" s="24" t="s">
        <v>92</v>
      </c>
    </row>
    <row r="6" spans="1:12" ht="26.25" customHeight="1" x14ac:dyDescent="0.25">
      <c r="A6" s="18">
        <v>3</v>
      </c>
      <c r="B6" s="34" t="s">
        <v>112</v>
      </c>
      <c r="C6" s="21">
        <v>1900</v>
      </c>
      <c r="D6" s="20">
        <v>7.2</v>
      </c>
      <c r="E6" s="20">
        <f t="shared" si="0"/>
        <v>13680</v>
      </c>
      <c r="F6" s="20">
        <v>0.56000000000000005</v>
      </c>
      <c r="G6" s="23">
        <f t="shared" si="1"/>
        <v>7660.8000000000011</v>
      </c>
      <c r="H6" s="22">
        <v>0</v>
      </c>
      <c r="I6" s="20" t="s">
        <v>111</v>
      </c>
      <c r="J6" s="21" t="s">
        <v>18</v>
      </c>
      <c r="K6" s="20" t="s">
        <v>17</v>
      </c>
      <c r="L6" s="19"/>
    </row>
    <row r="7" spans="1:12" ht="28.5" customHeight="1" x14ac:dyDescent="0.25">
      <c r="A7" s="18">
        <v>4</v>
      </c>
      <c r="B7" s="34" t="s">
        <v>110</v>
      </c>
      <c r="C7" s="21">
        <v>3000</v>
      </c>
      <c r="D7" s="20">
        <v>7.2</v>
      </c>
      <c r="E7" s="20">
        <f t="shared" si="0"/>
        <v>21600</v>
      </c>
      <c r="F7" s="20">
        <v>0.56000000000000005</v>
      </c>
      <c r="G7" s="23">
        <f t="shared" si="1"/>
        <v>12096.000000000002</v>
      </c>
      <c r="H7" s="22">
        <v>0</v>
      </c>
      <c r="I7" s="20" t="s">
        <v>109</v>
      </c>
      <c r="J7" s="21" t="s">
        <v>18</v>
      </c>
      <c r="K7" s="20" t="s">
        <v>17</v>
      </c>
      <c r="L7" s="19"/>
    </row>
    <row r="8" spans="1:12" ht="28.5" customHeight="1" x14ac:dyDescent="0.25">
      <c r="A8" s="18">
        <v>5</v>
      </c>
      <c r="B8" s="35" t="s">
        <v>108</v>
      </c>
      <c r="C8" s="17">
        <v>700</v>
      </c>
      <c r="D8" s="25">
        <v>7.2</v>
      </c>
      <c r="E8" s="25">
        <f t="shared" si="0"/>
        <v>5040</v>
      </c>
      <c r="F8" s="25">
        <v>0.56000000000000005</v>
      </c>
      <c r="G8" s="27">
        <f t="shared" si="1"/>
        <v>2822.4</v>
      </c>
      <c r="H8" s="26">
        <f t="shared" ref="H8:H14" si="2">G8/225</f>
        <v>12.544</v>
      </c>
      <c r="I8" s="25" t="s">
        <v>31</v>
      </c>
      <c r="J8" s="17" t="s">
        <v>0</v>
      </c>
      <c r="K8" s="25" t="s">
        <v>40</v>
      </c>
      <c r="L8" s="24"/>
    </row>
    <row r="9" spans="1:12" ht="29.25" customHeight="1" x14ac:dyDescent="0.25">
      <c r="A9" s="18">
        <v>6</v>
      </c>
      <c r="B9" s="35" t="s">
        <v>107</v>
      </c>
      <c r="C9" s="17">
        <v>40</v>
      </c>
      <c r="D9" s="25">
        <v>7.2</v>
      </c>
      <c r="E9" s="25">
        <f t="shared" si="0"/>
        <v>288</v>
      </c>
      <c r="F9" s="25">
        <v>0.56000000000000005</v>
      </c>
      <c r="G9" s="27">
        <f t="shared" si="1"/>
        <v>161.28000000000003</v>
      </c>
      <c r="H9" s="26">
        <f t="shared" si="2"/>
        <v>0.7168000000000001</v>
      </c>
      <c r="I9" s="25" t="s">
        <v>106</v>
      </c>
      <c r="J9" s="17" t="s">
        <v>0</v>
      </c>
      <c r="K9" s="25" t="s">
        <v>17</v>
      </c>
      <c r="L9" s="24" t="s">
        <v>92</v>
      </c>
    </row>
    <row r="10" spans="1:12" ht="26.25" customHeight="1" x14ac:dyDescent="0.25">
      <c r="A10" s="18">
        <v>7</v>
      </c>
      <c r="B10" s="35" t="s">
        <v>105</v>
      </c>
      <c r="C10" s="17">
        <v>215</v>
      </c>
      <c r="D10" s="25">
        <v>7.2</v>
      </c>
      <c r="E10" s="25">
        <f t="shared" si="0"/>
        <v>1548</v>
      </c>
      <c r="F10" s="25">
        <v>0.56000000000000005</v>
      </c>
      <c r="G10" s="27">
        <f t="shared" si="1"/>
        <v>866.88000000000011</v>
      </c>
      <c r="H10" s="26">
        <f t="shared" si="2"/>
        <v>3.8528000000000007</v>
      </c>
      <c r="I10" s="25" t="s">
        <v>59</v>
      </c>
      <c r="J10" s="17" t="s">
        <v>0</v>
      </c>
      <c r="K10" s="25" t="s">
        <v>40</v>
      </c>
      <c r="L10" s="24"/>
    </row>
    <row r="11" spans="1:12" ht="31.5" customHeight="1" x14ac:dyDescent="0.25">
      <c r="A11" s="18">
        <v>8</v>
      </c>
      <c r="B11" s="35" t="s">
        <v>104</v>
      </c>
      <c r="C11" s="17">
        <v>334</v>
      </c>
      <c r="D11" s="25">
        <v>7.2</v>
      </c>
      <c r="E11" s="25">
        <f t="shared" si="0"/>
        <v>2404.8000000000002</v>
      </c>
      <c r="F11" s="25">
        <v>0.56000000000000005</v>
      </c>
      <c r="G11" s="27">
        <f t="shared" si="1"/>
        <v>1346.6880000000003</v>
      </c>
      <c r="H11" s="26">
        <f t="shared" si="2"/>
        <v>5.9852800000000013</v>
      </c>
      <c r="I11" s="25" t="s">
        <v>31</v>
      </c>
      <c r="J11" s="17" t="s">
        <v>0</v>
      </c>
      <c r="K11" s="25" t="s">
        <v>17</v>
      </c>
      <c r="L11" s="24"/>
    </row>
    <row r="12" spans="1:12" ht="36" customHeight="1" x14ac:dyDescent="0.25">
      <c r="A12" s="18">
        <v>9</v>
      </c>
      <c r="B12" s="35" t="s">
        <v>103</v>
      </c>
      <c r="C12" s="17">
        <v>3200</v>
      </c>
      <c r="D12" s="25">
        <v>7.2</v>
      </c>
      <c r="E12" s="25">
        <f t="shared" si="0"/>
        <v>23040</v>
      </c>
      <c r="F12" s="25">
        <v>0.56000000000000005</v>
      </c>
      <c r="G12" s="27">
        <f t="shared" si="1"/>
        <v>12902.400000000001</v>
      </c>
      <c r="H12" s="26">
        <f t="shared" si="2"/>
        <v>57.344000000000008</v>
      </c>
      <c r="I12" s="25" t="s">
        <v>102</v>
      </c>
      <c r="J12" s="17" t="s">
        <v>0</v>
      </c>
      <c r="K12" s="25" t="s">
        <v>17</v>
      </c>
      <c r="L12" s="24" t="s">
        <v>92</v>
      </c>
    </row>
    <row r="13" spans="1:12" ht="16.5" x14ac:dyDescent="0.25">
      <c r="A13" s="18">
        <v>10</v>
      </c>
      <c r="B13" s="47" t="s">
        <v>101</v>
      </c>
      <c r="C13" s="46">
        <v>2100</v>
      </c>
      <c r="D13" s="42">
        <v>7.2</v>
      </c>
      <c r="E13" s="42">
        <f t="shared" si="0"/>
        <v>15120</v>
      </c>
      <c r="F13" s="42">
        <v>0.56000000000000005</v>
      </c>
      <c r="G13" s="50">
        <f t="shared" si="1"/>
        <v>8467.2000000000007</v>
      </c>
      <c r="H13" s="49">
        <f t="shared" si="2"/>
        <v>37.632000000000005</v>
      </c>
      <c r="I13" s="42" t="s">
        <v>100</v>
      </c>
      <c r="J13" s="46"/>
      <c r="K13" s="48" t="s">
        <v>17</v>
      </c>
      <c r="L13" s="48"/>
    </row>
    <row r="14" spans="1:12" ht="32.25" customHeight="1" x14ac:dyDescent="0.25">
      <c r="A14" s="18">
        <v>11</v>
      </c>
      <c r="B14" s="35" t="s">
        <v>99</v>
      </c>
      <c r="C14" s="17">
        <v>20</v>
      </c>
      <c r="D14" s="25">
        <v>7.2</v>
      </c>
      <c r="E14" s="25">
        <f t="shared" si="0"/>
        <v>144</v>
      </c>
      <c r="F14" s="25">
        <v>0.56000000000000005</v>
      </c>
      <c r="G14" s="27">
        <f t="shared" si="1"/>
        <v>80.640000000000015</v>
      </c>
      <c r="H14" s="26">
        <f t="shared" si="2"/>
        <v>0.35840000000000005</v>
      </c>
      <c r="I14" s="25" t="s">
        <v>59</v>
      </c>
      <c r="J14" s="17" t="s">
        <v>0</v>
      </c>
      <c r="K14" s="25" t="s">
        <v>40</v>
      </c>
      <c r="L14" s="24"/>
    </row>
    <row r="15" spans="1:12" ht="31.5" customHeight="1" x14ac:dyDescent="0.25">
      <c r="A15" s="18">
        <v>12</v>
      </c>
      <c r="B15" s="34" t="s">
        <v>98</v>
      </c>
      <c r="C15" s="21">
        <v>20</v>
      </c>
      <c r="D15" s="20">
        <v>7.2</v>
      </c>
      <c r="E15" s="20">
        <f t="shared" si="0"/>
        <v>144</v>
      </c>
      <c r="F15" s="20">
        <v>0.56000000000000005</v>
      </c>
      <c r="G15" s="23">
        <f t="shared" si="1"/>
        <v>80.640000000000015</v>
      </c>
      <c r="H15" s="22">
        <v>0</v>
      </c>
      <c r="I15" s="20" t="s">
        <v>59</v>
      </c>
      <c r="J15" s="21" t="s">
        <v>18</v>
      </c>
      <c r="K15" s="20" t="s">
        <v>17</v>
      </c>
      <c r="L15" s="19"/>
    </row>
    <row r="16" spans="1:12" ht="30.75" customHeight="1" x14ac:dyDescent="0.25">
      <c r="A16" s="18">
        <v>13</v>
      </c>
      <c r="B16" s="35" t="s">
        <v>97</v>
      </c>
      <c r="C16" s="17">
        <v>140</v>
      </c>
      <c r="D16" s="25">
        <v>7.2</v>
      </c>
      <c r="E16" s="25">
        <f t="shared" si="0"/>
        <v>1008</v>
      </c>
      <c r="F16" s="25">
        <v>0.56000000000000005</v>
      </c>
      <c r="G16" s="27">
        <f t="shared" si="1"/>
        <v>564.48</v>
      </c>
      <c r="H16" s="26">
        <f>G16/225</f>
        <v>2.5087999999999999</v>
      </c>
      <c r="I16" s="25" t="s">
        <v>59</v>
      </c>
      <c r="J16" s="17" t="s">
        <v>0</v>
      </c>
      <c r="K16" s="25" t="s">
        <v>40</v>
      </c>
      <c r="L16" s="24"/>
    </row>
    <row r="17" spans="1:12" ht="33.75" customHeight="1" x14ac:dyDescent="0.25">
      <c r="A17" s="18">
        <v>14</v>
      </c>
      <c r="B17" s="34" t="s">
        <v>96</v>
      </c>
      <c r="C17" s="21">
        <v>550</v>
      </c>
      <c r="D17" s="20">
        <v>7.2</v>
      </c>
      <c r="E17" s="20">
        <f t="shared" si="0"/>
        <v>3960</v>
      </c>
      <c r="F17" s="20">
        <v>0.56000000000000005</v>
      </c>
      <c r="G17" s="23">
        <f t="shared" si="1"/>
        <v>2217.6000000000004</v>
      </c>
      <c r="H17" s="22">
        <v>0</v>
      </c>
      <c r="I17" s="20" t="s">
        <v>93</v>
      </c>
      <c r="J17" s="21" t="s">
        <v>18</v>
      </c>
      <c r="K17" s="20" t="s">
        <v>17</v>
      </c>
      <c r="L17" s="19" t="s">
        <v>92</v>
      </c>
    </row>
    <row r="18" spans="1:12" ht="30" customHeight="1" x14ac:dyDescent="0.25">
      <c r="A18" s="18">
        <v>15</v>
      </c>
      <c r="B18" s="35" t="s">
        <v>95</v>
      </c>
      <c r="C18" s="17">
        <v>1100</v>
      </c>
      <c r="D18" s="25">
        <v>7.2</v>
      </c>
      <c r="E18" s="25">
        <f t="shared" si="0"/>
        <v>7920</v>
      </c>
      <c r="F18" s="25">
        <v>0.56000000000000005</v>
      </c>
      <c r="G18" s="27">
        <f t="shared" si="1"/>
        <v>4435.2000000000007</v>
      </c>
      <c r="H18" s="26">
        <f>G18/225</f>
        <v>19.712000000000003</v>
      </c>
      <c r="I18" s="25" t="s">
        <v>31</v>
      </c>
      <c r="J18" s="17" t="s">
        <v>0</v>
      </c>
      <c r="K18" s="25" t="s">
        <v>40</v>
      </c>
      <c r="L18" s="24"/>
    </row>
    <row r="19" spans="1:12" ht="31.5" customHeight="1" x14ac:dyDescent="0.25">
      <c r="A19" s="18">
        <v>16</v>
      </c>
      <c r="B19" s="34" t="s">
        <v>94</v>
      </c>
      <c r="C19" s="21">
        <v>60</v>
      </c>
      <c r="D19" s="20">
        <v>7.2</v>
      </c>
      <c r="E19" s="20">
        <f t="shared" si="0"/>
        <v>432</v>
      </c>
      <c r="F19" s="20">
        <v>0.56000000000000005</v>
      </c>
      <c r="G19" s="23">
        <f t="shared" si="1"/>
        <v>241.92000000000002</v>
      </c>
      <c r="H19" s="22">
        <v>0</v>
      </c>
      <c r="I19" s="20" t="s">
        <v>93</v>
      </c>
      <c r="J19" s="21" t="s">
        <v>18</v>
      </c>
      <c r="K19" s="20" t="s">
        <v>17</v>
      </c>
      <c r="L19" s="19" t="s">
        <v>92</v>
      </c>
    </row>
    <row r="20" spans="1:12" ht="30.75" customHeight="1" x14ac:dyDescent="0.25">
      <c r="A20" s="18">
        <v>17</v>
      </c>
      <c r="B20" s="35" t="s">
        <v>91</v>
      </c>
      <c r="C20" s="17">
        <v>125</v>
      </c>
      <c r="D20" s="25">
        <v>7.2</v>
      </c>
      <c r="E20" s="25">
        <f t="shared" si="0"/>
        <v>900</v>
      </c>
      <c r="F20" s="25">
        <v>0.56000000000000005</v>
      </c>
      <c r="G20" s="27">
        <f t="shared" si="1"/>
        <v>504.00000000000006</v>
      </c>
      <c r="H20" s="26">
        <f>G20/225</f>
        <v>2.2400000000000002</v>
      </c>
      <c r="I20" s="25" t="s">
        <v>31</v>
      </c>
      <c r="J20" s="17" t="s">
        <v>0</v>
      </c>
      <c r="K20" s="25" t="s">
        <v>40</v>
      </c>
      <c r="L20" s="24"/>
    </row>
    <row r="21" spans="1:12" ht="42.75" customHeight="1" x14ac:dyDescent="0.25">
      <c r="A21" s="18">
        <v>18</v>
      </c>
      <c r="B21" s="35" t="s">
        <v>90</v>
      </c>
      <c r="C21" s="17">
        <v>72</v>
      </c>
      <c r="D21" s="25">
        <v>7.2</v>
      </c>
      <c r="E21" s="25">
        <f t="shared" si="0"/>
        <v>518.4</v>
      </c>
      <c r="F21" s="25">
        <v>0.56000000000000005</v>
      </c>
      <c r="G21" s="27">
        <f t="shared" si="1"/>
        <v>290.30400000000003</v>
      </c>
      <c r="H21" s="26">
        <f>G21/225</f>
        <v>1.2902400000000001</v>
      </c>
      <c r="I21" s="25" t="s">
        <v>31</v>
      </c>
      <c r="J21" s="17" t="s">
        <v>0</v>
      </c>
      <c r="K21" s="25" t="s">
        <v>40</v>
      </c>
      <c r="L21" s="24"/>
    </row>
    <row r="22" spans="1:12" ht="33" customHeight="1" x14ac:dyDescent="0.25">
      <c r="A22" s="18">
        <v>19</v>
      </c>
      <c r="B22" s="35" t="s">
        <v>89</v>
      </c>
      <c r="C22" s="17">
        <v>930</v>
      </c>
      <c r="D22" s="25">
        <v>7.2</v>
      </c>
      <c r="E22" s="25">
        <f t="shared" si="0"/>
        <v>6696</v>
      </c>
      <c r="F22" s="25">
        <v>0.56000000000000005</v>
      </c>
      <c r="G22" s="27">
        <f t="shared" si="1"/>
        <v>3749.76</v>
      </c>
      <c r="H22" s="26">
        <f>G22/225</f>
        <v>16.665600000000001</v>
      </c>
      <c r="I22" s="25" t="s">
        <v>59</v>
      </c>
      <c r="J22" s="17" t="s">
        <v>0</v>
      </c>
      <c r="K22" s="25" t="s">
        <v>40</v>
      </c>
      <c r="L22" s="24"/>
    </row>
    <row r="23" spans="1:12" ht="30.75" customHeight="1" x14ac:dyDescent="0.25">
      <c r="A23" s="18">
        <v>20</v>
      </c>
      <c r="B23" s="35" t="s">
        <v>88</v>
      </c>
      <c r="C23" s="17">
        <v>417</v>
      </c>
      <c r="D23" s="25">
        <v>7.2</v>
      </c>
      <c r="E23" s="25">
        <f t="shared" si="0"/>
        <v>3002.4</v>
      </c>
      <c r="F23" s="25">
        <v>0.56000000000000005</v>
      </c>
      <c r="G23" s="27">
        <f t="shared" si="1"/>
        <v>1681.3440000000003</v>
      </c>
      <c r="H23" s="26">
        <f>G23/225</f>
        <v>7.4726400000000011</v>
      </c>
      <c r="I23" s="25" t="s">
        <v>59</v>
      </c>
      <c r="J23" s="17" t="s">
        <v>0</v>
      </c>
      <c r="K23" s="25" t="s">
        <v>17</v>
      </c>
      <c r="L23" s="24"/>
    </row>
    <row r="24" spans="1:12" ht="32.25" customHeight="1" x14ac:dyDescent="0.25">
      <c r="A24" s="18">
        <v>21</v>
      </c>
      <c r="B24" s="35" t="s">
        <v>87</v>
      </c>
      <c r="C24" s="17">
        <v>215</v>
      </c>
      <c r="D24" s="25">
        <v>7.2</v>
      </c>
      <c r="E24" s="25">
        <f t="shared" si="0"/>
        <v>1548</v>
      </c>
      <c r="F24" s="25">
        <v>0.56000000000000005</v>
      </c>
      <c r="G24" s="27">
        <f t="shared" si="1"/>
        <v>866.88000000000011</v>
      </c>
      <c r="H24" s="26">
        <f>G24/225</f>
        <v>3.8528000000000007</v>
      </c>
      <c r="I24" s="25" t="s">
        <v>31</v>
      </c>
      <c r="J24" s="17" t="s">
        <v>0</v>
      </c>
      <c r="K24" s="25" t="s">
        <v>40</v>
      </c>
      <c r="L24" s="24"/>
    </row>
    <row r="25" spans="1:12" ht="30.75" customHeight="1" x14ac:dyDescent="0.25">
      <c r="A25" s="18">
        <v>22</v>
      </c>
      <c r="B25" s="34" t="s">
        <v>86</v>
      </c>
      <c r="C25" s="21">
        <v>600</v>
      </c>
      <c r="D25" s="20">
        <v>7.2</v>
      </c>
      <c r="E25" s="20">
        <f t="shared" si="0"/>
        <v>4320</v>
      </c>
      <c r="F25" s="20">
        <v>0.56000000000000005</v>
      </c>
      <c r="G25" s="23">
        <f t="shared" si="1"/>
        <v>2419.2000000000003</v>
      </c>
      <c r="H25" s="22">
        <v>0</v>
      </c>
      <c r="I25" s="20" t="s">
        <v>31</v>
      </c>
      <c r="J25" s="21" t="s">
        <v>18</v>
      </c>
      <c r="K25" s="20" t="s">
        <v>17</v>
      </c>
      <c r="L25" s="19"/>
    </row>
    <row r="26" spans="1:12" ht="36.75" customHeight="1" x14ac:dyDescent="0.25">
      <c r="A26" s="18">
        <v>23</v>
      </c>
      <c r="B26" s="35" t="s">
        <v>85</v>
      </c>
      <c r="C26" s="17">
        <v>400</v>
      </c>
      <c r="D26" s="25">
        <v>7.2</v>
      </c>
      <c r="E26" s="25">
        <f t="shared" si="0"/>
        <v>2880</v>
      </c>
      <c r="F26" s="25">
        <v>0.56000000000000005</v>
      </c>
      <c r="G26" s="27">
        <f t="shared" si="1"/>
        <v>1612.8000000000002</v>
      </c>
      <c r="H26" s="26">
        <f t="shared" ref="H26:H35" si="3">G26/225</f>
        <v>7.168000000000001</v>
      </c>
      <c r="I26" s="25" t="s">
        <v>53</v>
      </c>
      <c r="J26" s="17" t="s">
        <v>0</v>
      </c>
      <c r="K26" s="25" t="s">
        <v>40</v>
      </c>
      <c r="L26" s="24"/>
    </row>
    <row r="27" spans="1:12" ht="36" customHeight="1" x14ac:dyDescent="0.25">
      <c r="A27" s="18">
        <v>24</v>
      </c>
      <c r="B27" s="35" t="s">
        <v>84</v>
      </c>
      <c r="C27" s="17">
        <v>200</v>
      </c>
      <c r="D27" s="25">
        <v>7.2</v>
      </c>
      <c r="E27" s="25">
        <f t="shared" si="0"/>
        <v>1440</v>
      </c>
      <c r="F27" s="25">
        <v>0.56000000000000005</v>
      </c>
      <c r="G27" s="27">
        <f t="shared" si="1"/>
        <v>806.40000000000009</v>
      </c>
      <c r="H27" s="26">
        <f t="shared" si="3"/>
        <v>3.5840000000000005</v>
      </c>
      <c r="I27" s="25" t="s">
        <v>31</v>
      </c>
      <c r="J27" s="17" t="s">
        <v>0</v>
      </c>
      <c r="K27" s="25" t="s">
        <v>40</v>
      </c>
      <c r="L27" s="24"/>
    </row>
    <row r="28" spans="1:12" ht="35.25" customHeight="1" x14ac:dyDescent="0.25">
      <c r="A28" s="18">
        <v>25</v>
      </c>
      <c r="B28" s="35" t="s">
        <v>83</v>
      </c>
      <c r="C28" s="17">
        <v>1089</v>
      </c>
      <c r="D28" s="25">
        <v>7.2</v>
      </c>
      <c r="E28" s="25">
        <f t="shared" si="0"/>
        <v>7840.8</v>
      </c>
      <c r="F28" s="25">
        <v>0.56000000000000005</v>
      </c>
      <c r="G28" s="27">
        <f t="shared" si="1"/>
        <v>4390.8480000000009</v>
      </c>
      <c r="H28" s="26">
        <f t="shared" si="3"/>
        <v>19.514880000000005</v>
      </c>
      <c r="I28" s="25" t="s">
        <v>31</v>
      </c>
      <c r="J28" s="17" t="s">
        <v>0</v>
      </c>
      <c r="K28" s="25" t="s">
        <v>17</v>
      </c>
      <c r="L28" s="24"/>
    </row>
    <row r="29" spans="1:12" ht="34.5" customHeight="1" x14ac:dyDescent="0.25">
      <c r="A29" s="18">
        <v>26</v>
      </c>
      <c r="B29" s="35" t="s">
        <v>82</v>
      </c>
      <c r="C29" s="17">
        <v>340</v>
      </c>
      <c r="D29" s="25">
        <v>7.2</v>
      </c>
      <c r="E29" s="25">
        <f t="shared" si="0"/>
        <v>2448</v>
      </c>
      <c r="F29" s="25">
        <v>0.56000000000000005</v>
      </c>
      <c r="G29" s="27">
        <f t="shared" si="1"/>
        <v>1370.88</v>
      </c>
      <c r="H29" s="26">
        <f t="shared" si="3"/>
        <v>6.0928000000000004</v>
      </c>
      <c r="I29" s="25" t="s">
        <v>31</v>
      </c>
      <c r="J29" s="17" t="s">
        <v>0</v>
      </c>
      <c r="K29" s="25" t="s">
        <v>17</v>
      </c>
      <c r="L29" s="24"/>
    </row>
    <row r="30" spans="1:12" ht="33" x14ac:dyDescent="0.25">
      <c r="A30" s="18">
        <v>27</v>
      </c>
      <c r="B30" s="35" t="s">
        <v>81</v>
      </c>
      <c r="C30" s="17">
        <v>3</v>
      </c>
      <c r="D30" s="25">
        <v>7.2</v>
      </c>
      <c r="E30" s="25">
        <f t="shared" si="0"/>
        <v>21.6</v>
      </c>
      <c r="F30" s="25">
        <v>0.56000000000000005</v>
      </c>
      <c r="G30" s="27">
        <f t="shared" si="1"/>
        <v>12.096000000000002</v>
      </c>
      <c r="H30" s="26">
        <f t="shared" si="3"/>
        <v>5.3760000000000009E-2</v>
      </c>
      <c r="I30" s="25" t="s">
        <v>80</v>
      </c>
      <c r="J30" s="17" t="s">
        <v>0</v>
      </c>
      <c r="K30" s="25" t="s">
        <v>40</v>
      </c>
      <c r="L30" s="24"/>
    </row>
    <row r="31" spans="1:12" ht="30.75" customHeight="1" x14ac:dyDescent="0.25">
      <c r="A31" s="18">
        <v>28</v>
      </c>
      <c r="B31" s="35" t="s">
        <v>79</v>
      </c>
      <c r="C31" s="17">
        <v>1227</v>
      </c>
      <c r="D31" s="25">
        <v>7.2</v>
      </c>
      <c r="E31" s="25">
        <f t="shared" si="0"/>
        <v>8834.4</v>
      </c>
      <c r="F31" s="25">
        <v>0.56000000000000005</v>
      </c>
      <c r="G31" s="27">
        <f t="shared" si="1"/>
        <v>4947.2640000000001</v>
      </c>
      <c r="H31" s="26">
        <f t="shared" si="3"/>
        <v>21.987840000000002</v>
      </c>
      <c r="I31" s="25" t="s">
        <v>31</v>
      </c>
      <c r="J31" s="17" t="s">
        <v>0</v>
      </c>
      <c r="K31" s="25" t="s">
        <v>40</v>
      </c>
      <c r="L31" s="24"/>
    </row>
    <row r="32" spans="1:12" ht="39" customHeight="1" x14ac:dyDescent="0.25">
      <c r="A32" s="18">
        <v>29</v>
      </c>
      <c r="B32" s="35" t="s">
        <v>78</v>
      </c>
      <c r="C32" s="17">
        <v>3</v>
      </c>
      <c r="D32" s="25">
        <v>7.2</v>
      </c>
      <c r="E32" s="25">
        <f t="shared" si="0"/>
        <v>21.6</v>
      </c>
      <c r="F32" s="25">
        <v>0.56000000000000005</v>
      </c>
      <c r="G32" s="27">
        <f t="shared" si="1"/>
        <v>12.096000000000002</v>
      </c>
      <c r="H32" s="26">
        <f t="shared" si="3"/>
        <v>5.3760000000000009E-2</v>
      </c>
      <c r="I32" s="25" t="s">
        <v>45</v>
      </c>
      <c r="J32" s="17" t="s">
        <v>0</v>
      </c>
      <c r="K32" s="25" t="s">
        <v>40</v>
      </c>
      <c r="L32" s="24"/>
    </row>
    <row r="33" spans="1:12" ht="36" customHeight="1" x14ac:dyDescent="0.25">
      <c r="A33" s="18">
        <v>30</v>
      </c>
      <c r="B33" s="47" t="s">
        <v>77</v>
      </c>
      <c r="C33" s="46">
        <v>3</v>
      </c>
      <c r="D33" s="42">
        <v>7.2</v>
      </c>
      <c r="E33" s="42">
        <f t="shared" si="0"/>
        <v>21.6</v>
      </c>
      <c r="F33" s="45">
        <v>0.56000000000000005</v>
      </c>
      <c r="G33" s="44">
        <f t="shared" si="1"/>
        <v>12.096000000000002</v>
      </c>
      <c r="H33" s="43">
        <f t="shared" si="3"/>
        <v>5.3760000000000009E-2</v>
      </c>
      <c r="I33" s="42" t="s">
        <v>59</v>
      </c>
      <c r="J33" s="59" t="s">
        <v>76</v>
      </c>
      <c r="K33" s="60"/>
      <c r="L33" s="61"/>
    </row>
    <row r="34" spans="1:12" ht="26.25" customHeight="1" x14ac:dyDescent="0.25">
      <c r="A34" s="18">
        <v>31</v>
      </c>
      <c r="B34" s="35" t="s">
        <v>75</v>
      </c>
      <c r="C34" s="17">
        <v>500</v>
      </c>
      <c r="D34" s="25">
        <v>7.2</v>
      </c>
      <c r="E34" s="25">
        <f t="shared" si="0"/>
        <v>3600</v>
      </c>
      <c r="F34" s="25">
        <v>0.56000000000000005</v>
      </c>
      <c r="G34" s="27">
        <f t="shared" si="1"/>
        <v>2016.0000000000002</v>
      </c>
      <c r="H34" s="26">
        <f t="shared" si="3"/>
        <v>8.9600000000000009</v>
      </c>
      <c r="I34" s="25" t="s">
        <v>74</v>
      </c>
      <c r="J34" s="17" t="s">
        <v>0</v>
      </c>
      <c r="K34" s="25" t="s">
        <v>40</v>
      </c>
      <c r="L34" s="24"/>
    </row>
    <row r="35" spans="1:12" ht="31.5" customHeight="1" x14ac:dyDescent="0.25">
      <c r="A35" s="18">
        <v>32</v>
      </c>
      <c r="B35" s="35" t="s">
        <v>73</v>
      </c>
      <c r="C35" s="17">
        <v>500</v>
      </c>
      <c r="D35" s="25">
        <v>7.2</v>
      </c>
      <c r="E35" s="25">
        <f t="shared" si="0"/>
        <v>3600</v>
      </c>
      <c r="F35" s="25">
        <v>0.56000000000000005</v>
      </c>
      <c r="G35" s="27">
        <f t="shared" si="1"/>
        <v>2016.0000000000002</v>
      </c>
      <c r="H35" s="26">
        <f t="shared" si="3"/>
        <v>8.9600000000000009</v>
      </c>
      <c r="I35" s="25" t="s">
        <v>72</v>
      </c>
      <c r="J35" s="36" t="s">
        <v>24</v>
      </c>
      <c r="K35" s="25" t="s">
        <v>17</v>
      </c>
      <c r="L35" s="24" t="s">
        <v>71</v>
      </c>
    </row>
    <row r="36" spans="1:12" ht="32.25" customHeight="1" x14ac:dyDescent="0.25">
      <c r="A36" s="18">
        <v>33</v>
      </c>
      <c r="B36" s="34" t="s">
        <v>70</v>
      </c>
      <c r="C36" s="21">
        <v>880</v>
      </c>
      <c r="D36" s="20">
        <v>7.2</v>
      </c>
      <c r="E36" s="20">
        <f t="shared" ref="E36:E67" si="4">C36*D36</f>
        <v>6336</v>
      </c>
      <c r="F36" s="20">
        <v>0.56000000000000005</v>
      </c>
      <c r="G36" s="23">
        <f t="shared" ref="G36:G67" si="5">(F36*E36)</f>
        <v>3548.1600000000003</v>
      </c>
      <c r="H36" s="22">
        <v>0</v>
      </c>
      <c r="I36" s="20" t="s">
        <v>31</v>
      </c>
      <c r="J36" s="21" t="s">
        <v>18</v>
      </c>
      <c r="K36" s="20" t="s">
        <v>17</v>
      </c>
      <c r="L36" s="19"/>
    </row>
    <row r="37" spans="1:12" ht="31.5" customHeight="1" x14ac:dyDescent="0.25">
      <c r="A37" s="18">
        <v>34</v>
      </c>
      <c r="B37" s="35" t="s">
        <v>69</v>
      </c>
      <c r="C37" s="17">
        <v>700</v>
      </c>
      <c r="D37" s="25">
        <v>7.2</v>
      </c>
      <c r="E37" s="25">
        <f t="shared" si="4"/>
        <v>5040</v>
      </c>
      <c r="F37" s="25">
        <v>0.56000000000000005</v>
      </c>
      <c r="G37" s="27">
        <f t="shared" si="5"/>
        <v>2822.4</v>
      </c>
      <c r="H37" s="26">
        <f>G37/225</f>
        <v>12.544</v>
      </c>
      <c r="I37" s="25" t="s">
        <v>31</v>
      </c>
      <c r="J37" s="17" t="s">
        <v>0</v>
      </c>
      <c r="K37" s="25" t="s">
        <v>40</v>
      </c>
      <c r="L37" s="24"/>
    </row>
    <row r="38" spans="1:12" ht="33" customHeight="1" x14ac:dyDescent="0.25">
      <c r="A38" s="18">
        <v>35</v>
      </c>
      <c r="B38" s="35" t="s">
        <v>68</v>
      </c>
      <c r="C38" s="17">
        <v>150</v>
      </c>
      <c r="D38" s="25">
        <v>7.2</v>
      </c>
      <c r="E38" s="25">
        <f t="shared" si="4"/>
        <v>1080</v>
      </c>
      <c r="F38" s="25">
        <v>0.56000000000000005</v>
      </c>
      <c r="G38" s="27">
        <f t="shared" si="5"/>
        <v>604.80000000000007</v>
      </c>
      <c r="H38" s="26">
        <f>G38/225</f>
        <v>2.6880000000000002</v>
      </c>
      <c r="I38" s="25" t="s">
        <v>61</v>
      </c>
      <c r="J38" s="17" t="s">
        <v>0</v>
      </c>
      <c r="K38" s="25" t="s">
        <v>40</v>
      </c>
      <c r="L38" s="24"/>
    </row>
    <row r="39" spans="1:12" ht="33" customHeight="1" x14ac:dyDescent="0.25">
      <c r="A39" s="18">
        <v>36</v>
      </c>
      <c r="B39" s="35" t="s">
        <v>67</v>
      </c>
      <c r="C39" s="17">
        <v>190</v>
      </c>
      <c r="D39" s="25">
        <v>7.2</v>
      </c>
      <c r="E39" s="25">
        <f t="shared" si="4"/>
        <v>1368</v>
      </c>
      <c r="F39" s="25">
        <v>0.56000000000000005</v>
      </c>
      <c r="G39" s="27">
        <f t="shared" si="5"/>
        <v>766.08</v>
      </c>
      <c r="H39" s="26">
        <f>G39/225</f>
        <v>3.4048000000000003</v>
      </c>
      <c r="I39" s="25" t="s">
        <v>31</v>
      </c>
      <c r="J39" s="17" t="s">
        <v>0</v>
      </c>
      <c r="K39" s="25" t="s">
        <v>40</v>
      </c>
      <c r="L39" s="24"/>
    </row>
    <row r="40" spans="1:12" ht="33" x14ac:dyDescent="0.25">
      <c r="A40" s="18">
        <v>37</v>
      </c>
      <c r="B40" s="35" t="s">
        <v>66</v>
      </c>
      <c r="C40" s="17">
        <v>135</v>
      </c>
      <c r="D40" s="25">
        <v>7.2</v>
      </c>
      <c r="E40" s="25">
        <f t="shared" si="4"/>
        <v>972</v>
      </c>
      <c r="F40" s="25">
        <v>0.56000000000000005</v>
      </c>
      <c r="G40" s="27">
        <f t="shared" si="5"/>
        <v>544.32000000000005</v>
      </c>
      <c r="H40" s="26">
        <f>G40/225</f>
        <v>2.4192</v>
      </c>
      <c r="I40" s="25" t="s">
        <v>59</v>
      </c>
      <c r="J40" s="17" t="s">
        <v>0</v>
      </c>
      <c r="K40" s="25" t="s">
        <v>40</v>
      </c>
      <c r="L40" s="24"/>
    </row>
    <row r="41" spans="1:12" ht="33.75" customHeight="1" x14ac:dyDescent="0.25">
      <c r="A41" s="18">
        <v>38</v>
      </c>
      <c r="B41" s="34" t="s">
        <v>65</v>
      </c>
      <c r="C41" s="21">
        <v>700</v>
      </c>
      <c r="D41" s="20">
        <v>7.2</v>
      </c>
      <c r="E41" s="20">
        <f t="shared" si="4"/>
        <v>5040</v>
      </c>
      <c r="F41" s="20">
        <v>0.56000000000000005</v>
      </c>
      <c r="G41" s="23">
        <f t="shared" si="5"/>
        <v>2822.4</v>
      </c>
      <c r="H41" s="22">
        <v>0</v>
      </c>
      <c r="I41" s="20" t="s">
        <v>31</v>
      </c>
      <c r="J41" s="21" t="s">
        <v>18</v>
      </c>
      <c r="K41" s="20" t="s">
        <v>17</v>
      </c>
      <c r="L41" s="19"/>
    </row>
    <row r="42" spans="1:12" ht="33" customHeight="1" x14ac:dyDescent="0.25">
      <c r="A42" s="18">
        <v>39</v>
      </c>
      <c r="B42" s="35" t="s">
        <v>64</v>
      </c>
      <c r="C42" s="17">
        <v>313</v>
      </c>
      <c r="D42" s="25">
        <v>7.2</v>
      </c>
      <c r="E42" s="25">
        <f t="shared" si="4"/>
        <v>2253.6</v>
      </c>
      <c r="F42" s="25">
        <v>0.56000000000000005</v>
      </c>
      <c r="G42" s="27">
        <f t="shared" si="5"/>
        <v>1262.0160000000001</v>
      </c>
      <c r="H42" s="26">
        <f>G42/225</f>
        <v>5.6089600000000006</v>
      </c>
      <c r="I42" s="25" t="s">
        <v>59</v>
      </c>
      <c r="J42" s="17" t="s">
        <v>0</v>
      </c>
      <c r="K42" s="25" t="s">
        <v>40</v>
      </c>
      <c r="L42" s="24"/>
    </row>
    <row r="43" spans="1:12" ht="33" x14ac:dyDescent="0.25">
      <c r="A43" s="18">
        <v>40</v>
      </c>
      <c r="B43" s="34" t="s">
        <v>63</v>
      </c>
      <c r="C43" s="21">
        <v>1959</v>
      </c>
      <c r="D43" s="20">
        <v>7.2</v>
      </c>
      <c r="E43" s="20">
        <f t="shared" si="4"/>
        <v>14104.800000000001</v>
      </c>
      <c r="F43" s="20">
        <v>0.56000000000000005</v>
      </c>
      <c r="G43" s="23">
        <f t="shared" si="5"/>
        <v>7898.688000000001</v>
      </c>
      <c r="H43" s="22">
        <v>0</v>
      </c>
      <c r="I43" s="20" t="s">
        <v>28</v>
      </c>
      <c r="J43" s="21" t="s">
        <v>18</v>
      </c>
      <c r="K43" s="20" t="s">
        <v>17</v>
      </c>
      <c r="L43" s="19"/>
    </row>
    <row r="44" spans="1:12" ht="33" x14ac:dyDescent="0.25">
      <c r="A44" s="18">
        <v>41</v>
      </c>
      <c r="B44" s="35" t="s">
        <v>62</v>
      </c>
      <c r="C44" s="17">
        <v>125</v>
      </c>
      <c r="D44" s="25">
        <v>7.2</v>
      </c>
      <c r="E44" s="25">
        <f t="shared" si="4"/>
        <v>900</v>
      </c>
      <c r="F44" s="25">
        <v>0.56000000000000005</v>
      </c>
      <c r="G44" s="27">
        <f t="shared" si="5"/>
        <v>504.00000000000006</v>
      </c>
      <c r="H44" s="26">
        <f>G44/225</f>
        <v>2.2400000000000002</v>
      </c>
      <c r="I44" s="25" t="s">
        <v>61</v>
      </c>
      <c r="J44" s="17" t="s">
        <v>0</v>
      </c>
      <c r="K44" s="25" t="s">
        <v>40</v>
      </c>
      <c r="L44" s="24"/>
    </row>
    <row r="45" spans="1:12" ht="36" customHeight="1" x14ac:dyDescent="0.25">
      <c r="A45" s="18">
        <v>42</v>
      </c>
      <c r="B45" s="35" t="s">
        <v>60</v>
      </c>
      <c r="C45" s="17">
        <v>145</v>
      </c>
      <c r="D45" s="25">
        <v>7.2</v>
      </c>
      <c r="E45" s="25">
        <f t="shared" si="4"/>
        <v>1044</v>
      </c>
      <c r="F45" s="25">
        <v>0.56000000000000005</v>
      </c>
      <c r="G45" s="27">
        <f t="shared" si="5"/>
        <v>584.6400000000001</v>
      </c>
      <c r="H45" s="26">
        <f>G45/225</f>
        <v>2.5984000000000003</v>
      </c>
      <c r="I45" s="25" t="s">
        <v>59</v>
      </c>
      <c r="J45" s="17" t="s">
        <v>0</v>
      </c>
      <c r="K45" s="25" t="s">
        <v>40</v>
      </c>
      <c r="L45" s="24"/>
    </row>
    <row r="46" spans="1:12" ht="35.25" customHeight="1" x14ac:dyDescent="0.25">
      <c r="A46" s="18">
        <v>43</v>
      </c>
      <c r="B46" s="34" t="s">
        <v>58</v>
      </c>
      <c r="C46" s="21">
        <v>751</v>
      </c>
      <c r="D46" s="20">
        <v>7.2</v>
      </c>
      <c r="E46" s="20">
        <f t="shared" si="4"/>
        <v>5407.2</v>
      </c>
      <c r="F46" s="20">
        <v>0.56000000000000005</v>
      </c>
      <c r="G46" s="23">
        <f t="shared" si="5"/>
        <v>3028.0320000000002</v>
      </c>
      <c r="H46" s="22">
        <v>0</v>
      </c>
      <c r="I46" s="20" t="s">
        <v>25</v>
      </c>
      <c r="J46" s="21" t="s">
        <v>18</v>
      </c>
      <c r="K46" s="20" t="s">
        <v>17</v>
      </c>
      <c r="L46" s="19"/>
    </row>
    <row r="47" spans="1:12" ht="33" customHeight="1" x14ac:dyDescent="0.25">
      <c r="A47" s="18">
        <v>44</v>
      </c>
      <c r="B47" s="35" t="s">
        <v>57</v>
      </c>
      <c r="C47" s="17">
        <v>145</v>
      </c>
      <c r="D47" s="25">
        <v>7.2</v>
      </c>
      <c r="E47" s="25">
        <f t="shared" si="4"/>
        <v>1044</v>
      </c>
      <c r="F47" s="25">
        <v>0.56000000000000005</v>
      </c>
      <c r="G47" s="27">
        <f t="shared" si="5"/>
        <v>584.6400000000001</v>
      </c>
      <c r="H47" s="26">
        <f>G47/225</f>
        <v>2.5984000000000003</v>
      </c>
      <c r="I47" s="25" t="s">
        <v>31</v>
      </c>
      <c r="J47" s="17" t="s">
        <v>0</v>
      </c>
      <c r="K47" s="25" t="s">
        <v>40</v>
      </c>
      <c r="L47" s="24"/>
    </row>
    <row r="48" spans="1:12" ht="32.25" customHeight="1" x14ac:dyDescent="0.25">
      <c r="A48" s="18">
        <v>45</v>
      </c>
      <c r="B48" s="34" t="s">
        <v>56</v>
      </c>
      <c r="C48" s="21">
        <v>6015</v>
      </c>
      <c r="D48" s="20">
        <v>7.2</v>
      </c>
      <c r="E48" s="20">
        <f t="shared" si="4"/>
        <v>43308</v>
      </c>
      <c r="F48" s="20">
        <v>0.56000000000000005</v>
      </c>
      <c r="G48" s="23">
        <f t="shared" si="5"/>
        <v>24252.480000000003</v>
      </c>
      <c r="H48" s="22">
        <v>0</v>
      </c>
      <c r="I48" s="20" t="s">
        <v>31</v>
      </c>
      <c r="J48" s="21" t="s">
        <v>18</v>
      </c>
      <c r="K48" s="20" t="s">
        <v>17</v>
      </c>
      <c r="L48" s="19"/>
    </row>
    <row r="49" spans="1:12" ht="33" customHeight="1" x14ac:dyDescent="0.25">
      <c r="A49" s="18">
        <v>46</v>
      </c>
      <c r="B49" s="35" t="s">
        <v>55</v>
      </c>
      <c r="C49" s="17">
        <v>250</v>
      </c>
      <c r="D49" s="25">
        <v>7.2</v>
      </c>
      <c r="E49" s="25">
        <f t="shared" si="4"/>
        <v>1800</v>
      </c>
      <c r="F49" s="25">
        <v>0.56000000000000005</v>
      </c>
      <c r="G49" s="27">
        <f t="shared" si="5"/>
        <v>1008.0000000000001</v>
      </c>
      <c r="H49" s="26">
        <f>G49/225</f>
        <v>4.4800000000000004</v>
      </c>
      <c r="I49" s="25" t="s">
        <v>31</v>
      </c>
      <c r="J49" s="17" t="s">
        <v>0</v>
      </c>
      <c r="K49" s="25" t="s">
        <v>40</v>
      </c>
      <c r="L49" s="24"/>
    </row>
    <row r="50" spans="1:12" ht="33" x14ac:dyDescent="0.25">
      <c r="A50" s="18">
        <v>47</v>
      </c>
      <c r="B50" s="35" t="s">
        <v>54</v>
      </c>
      <c r="C50" s="17">
        <v>50</v>
      </c>
      <c r="D50" s="25">
        <v>7.2</v>
      </c>
      <c r="E50" s="25">
        <f t="shared" si="4"/>
        <v>360</v>
      </c>
      <c r="F50" s="25">
        <v>0.56000000000000005</v>
      </c>
      <c r="G50" s="27">
        <f t="shared" si="5"/>
        <v>201.60000000000002</v>
      </c>
      <c r="H50" s="26">
        <f>G50/225</f>
        <v>0.89600000000000013</v>
      </c>
      <c r="I50" s="25" t="s">
        <v>53</v>
      </c>
      <c r="J50" s="17" t="s">
        <v>0</v>
      </c>
      <c r="K50" s="25" t="s">
        <v>40</v>
      </c>
      <c r="L50" s="24"/>
    </row>
    <row r="51" spans="1:12" ht="33" customHeight="1" x14ac:dyDescent="0.25">
      <c r="A51" s="18">
        <v>48</v>
      </c>
      <c r="B51" s="34" t="s">
        <v>52</v>
      </c>
      <c r="C51" s="21">
        <v>130</v>
      </c>
      <c r="D51" s="20">
        <v>7.2</v>
      </c>
      <c r="E51" s="20">
        <f t="shared" si="4"/>
        <v>936</v>
      </c>
      <c r="F51" s="20">
        <v>0.56000000000000005</v>
      </c>
      <c r="G51" s="23">
        <f t="shared" si="5"/>
        <v>524.16000000000008</v>
      </c>
      <c r="H51" s="22">
        <v>0</v>
      </c>
      <c r="I51" s="20" t="s">
        <v>25</v>
      </c>
      <c r="J51" s="21" t="s">
        <v>18</v>
      </c>
      <c r="K51" s="20" t="s">
        <v>17</v>
      </c>
      <c r="L51" s="19"/>
    </row>
    <row r="52" spans="1:12" ht="33.75" customHeight="1" x14ac:dyDescent="0.25">
      <c r="A52" s="18">
        <v>49</v>
      </c>
      <c r="B52" s="34" t="s">
        <v>51</v>
      </c>
      <c r="C52" s="21">
        <v>153</v>
      </c>
      <c r="D52" s="20">
        <v>7.2</v>
      </c>
      <c r="E52" s="20">
        <f t="shared" si="4"/>
        <v>1101.6000000000001</v>
      </c>
      <c r="F52" s="20">
        <v>0.56000000000000005</v>
      </c>
      <c r="G52" s="23">
        <f t="shared" si="5"/>
        <v>616.89600000000019</v>
      </c>
      <c r="H52" s="22">
        <v>0</v>
      </c>
      <c r="I52" s="20" t="s">
        <v>31</v>
      </c>
      <c r="J52" s="21" t="s">
        <v>18</v>
      </c>
      <c r="K52" s="20" t="s">
        <v>17</v>
      </c>
      <c r="L52" s="19"/>
    </row>
    <row r="53" spans="1:12" ht="33" x14ac:dyDescent="0.25">
      <c r="A53" s="18">
        <v>50</v>
      </c>
      <c r="B53" s="35" t="s">
        <v>50</v>
      </c>
      <c r="C53" s="17">
        <v>120</v>
      </c>
      <c r="D53" s="25">
        <v>7.2</v>
      </c>
      <c r="E53" s="25">
        <f t="shared" si="4"/>
        <v>864</v>
      </c>
      <c r="F53" s="25">
        <v>0.56000000000000005</v>
      </c>
      <c r="G53" s="27">
        <f t="shared" si="5"/>
        <v>483.84000000000003</v>
      </c>
      <c r="H53" s="26">
        <f>G53/225</f>
        <v>2.1504000000000003</v>
      </c>
      <c r="I53" s="25" t="s">
        <v>45</v>
      </c>
      <c r="J53" s="17" t="s">
        <v>0</v>
      </c>
      <c r="K53" s="25" t="s">
        <v>40</v>
      </c>
      <c r="L53" s="24"/>
    </row>
    <row r="54" spans="1:12" ht="36" customHeight="1" x14ac:dyDescent="0.25">
      <c r="A54" s="18">
        <v>51</v>
      </c>
      <c r="B54" s="35" t="s">
        <v>49</v>
      </c>
      <c r="C54" s="17">
        <v>120</v>
      </c>
      <c r="D54" s="25">
        <v>7.2</v>
      </c>
      <c r="E54" s="25">
        <f t="shared" si="4"/>
        <v>864</v>
      </c>
      <c r="F54" s="25">
        <v>0.56000000000000005</v>
      </c>
      <c r="G54" s="27">
        <f t="shared" si="5"/>
        <v>483.84000000000003</v>
      </c>
      <c r="H54" s="26">
        <f>G54/225</f>
        <v>2.1504000000000003</v>
      </c>
      <c r="I54" s="25" t="s">
        <v>48</v>
      </c>
      <c r="J54" s="17" t="s">
        <v>0</v>
      </c>
      <c r="K54" s="25" t="s">
        <v>40</v>
      </c>
      <c r="L54" s="24"/>
    </row>
    <row r="55" spans="1:12" ht="42" customHeight="1" x14ac:dyDescent="0.25">
      <c r="A55" s="18">
        <v>52</v>
      </c>
      <c r="B55" s="34" t="s">
        <v>47</v>
      </c>
      <c r="C55" s="21">
        <v>530</v>
      </c>
      <c r="D55" s="20">
        <v>7.2</v>
      </c>
      <c r="E55" s="20">
        <f t="shared" si="4"/>
        <v>3816</v>
      </c>
      <c r="F55" s="20">
        <v>0.56000000000000005</v>
      </c>
      <c r="G55" s="23">
        <f t="shared" si="5"/>
        <v>2136.96</v>
      </c>
      <c r="H55" s="22">
        <v>0</v>
      </c>
      <c r="I55" s="20" t="s">
        <v>25</v>
      </c>
      <c r="J55" s="21" t="s">
        <v>18</v>
      </c>
      <c r="K55" s="20" t="s">
        <v>17</v>
      </c>
      <c r="L55" s="19"/>
    </row>
    <row r="56" spans="1:12" ht="33" x14ac:dyDescent="0.25">
      <c r="A56" s="18">
        <v>53</v>
      </c>
      <c r="B56" s="35" t="s">
        <v>46</v>
      </c>
      <c r="C56" s="17">
        <v>80</v>
      </c>
      <c r="D56" s="25">
        <v>7.2</v>
      </c>
      <c r="E56" s="25">
        <f t="shared" si="4"/>
        <v>576</v>
      </c>
      <c r="F56" s="25">
        <v>0.56000000000000005</v>
      </c>
      <c r="G56" s="27">
        <f t="shared" si="5"/>
        <v>322.56000000000006</v>
      </c>
      <c r="H56" s="26">
        <f t="shared" ref="H56:H61" si="6">G56/225</f>
        <v>1.4336000000000002</v>
      </c>
      <c r="I56" s="25" t="s">
        <v>45</v>
      </c>
      <c r="J56" s="17" t="s">
        <v>0</v>
      </c>
      <c r="K56" s="24" t="s">
        <v>17</v>
      </c>
      <c r="L56" s="24"/>
    </row>
    <row r="57" spans="1:12" ht="33.75" customHeight="1" x14ac:dyDescent="0.25">
      <c r="A57" s="18">
        <v>54</v>
      </c>
      <c r="B57" s="35" t="s">
        <v>44</v>
      </c>
      <c r="C57" s="17">
        <v>40</v>
      </c>
      <c r="D57" s="25">
        <v>7.2</v>
      </c>
      <c r="E57" s="25">
        <f t="shared" si="4"/>
        <v>288</v>
      </c>
      <c r="F57" s="25">
        <v>0.56000000000000005</v>
      </c>
      <c r="G57" s="27">
        <f t="shared" si="5"/>
        <v>161.28000000000003</v>
      </c>
      <c r="H57" s="26">
        <f t="shared" si="6"/>
        <v>0.7168000000000001</v>
      </c>
      <c r="I57" s="25" t="s">
        <v>31</v>
      </c>
      <c r="J57" s="17" t="s">
        <v>0</v>
      </c>
      <c r="K57" s="25" t="s">
        <v>40</v>
      </c>
      <c r="L57" s="24"/>
    </row>
    <row r="58" spans="1:12" ht="33" x14ac:dyDescent="0.25">
      <c r="A58" s="18">
        <v>55</v>
      </c>
      <c r="B58" s="35" t="s">
        <v>43</v>
      </c>
      <c r="C58" s="17">
        <v>220</v>
      </c>
      <c r="D58" s="25">
        <v>7.2</v>
      </c>
      <c r="E58" s="25">
        <f t="shared" si="4"/>
        <v>1584</v>
      </c>
      <c r="F58" s="25">
        <v>0.56000000000000005</v>
      </c>
      <c r="G58" s="27">
        <f t="shared" si="5"/>
        <v>887.04000000000008</v>
      </c>
      <c r="H58" s="26">
        <f t="shared" si="6"/>
        <v>3.9424000000000001</v>
      </c>
      <c r="I58" s="25" t="s">
        <v>28</v>
      </c>
      <c r="J58" s="17" t="s">
        <v>0</v>
      </c>
      <c r="K58" s="25" t="s">
        <v>17</v>
      </c>
      <c r="L58" s="24"/>
    </row>
    <row r="59" spans="1:12" ht="30.75" customHeight="1" x14ac:dyDescent="0.25">
      <c r="A59" s="18">
        <v>56</v>
      </c>
      <c r="B59" s="35" t="s">
        <v>42</v>
      </c>
      <c r="C59" s="17">
        <v>771</v>
      </c>
      <c r="D59" s="25">
        <v>7.2</v>
      </c>
      <c r="E59" s="25">
        <f t="shared" si="4"/>
        <v>5551.2</v>
      </c>
      <c r="F59" s="25">
        <v>0.56000000000000005</v>
      </c>
      <c r="G59" s="27">
        <f t="shared" si="5"/>
        <v>3108.672</v>
      </c>
      <c r="H59" s="26">
        <f t="shared" si="6"/>
        <v>13.816319999999999</v>
      </c>
      <c r="I59" s="25" t="s">
        <v>31</v>
      </c>
      <c r="J59" s="17" t="s">
        <v>0</v>
      </c>
      <c r="K59" s="25" t="s">
        <v>40</v>
      </c>
      <c r="L59" s="24"/>
    </row>
    <row r="60" spans="1:12" ht="33.75" customHeight="1" x14ac:dyDescent="0.25">
      <c r="A60" s="18">
        <v>57</v>
      </c>
      <c r="B60" s="35" t="s">
        <v>41</v>
      </c>
      <c r="C60" s="17">
        <v>150</v>
      </c>
      <c r="D60" s="25">
        <v>7.2</v>
      </c>
      <c r="E60" s="25">
        <f t="shared" si="4"/>
        <v>1080</v>
      </c>
      <c r="F60" s="25">
        <v>0.56000000000000005</v>
      </c>
      <c r="G60" s="27">
        <f t="shared" si="5"/>
        <v>604.80000000000007</v>
      </c>
      <c r="H60" s="26">
        <f t="shared" si="6"/>
        <v>2.6880000000000002</v>
      </c>
      <c r="I60" s="25" t="s">
        <v>31</v>
      </c>
      <c r="J60" s="17" t="s">
        <v>0</v>
      </c>
      <c r="K60" s="25" t="s">
        <v>40</v>
      </c>
      <c r="L60" s="24"/>
    </row>
    <row r="61" spans="1:12" ht="39.75" customHeight="1" x14ac:dyDescent="0.25">
      <c r="A61" s="18">
        <v>58</v>
      </c>
      <c r="B61" s="35" t="s">
        <v>39</v>
      </c>
      <c r="C61" s="17">
        <v>1400</v>
      </c>
      <c r="D61" s="25">
        <v>7.2</v>
      </c>
      <c r="E61" s="25">
        <f t="shared" si="4"/>
        <v>10080</v>
      </c>
      <c r="F61" s="25">
        <v>0.56000000000000005</v>
      </c>
      <c r="G61" s="27">
        <f t="shared" si="5"/>
        <v>5644.8</v>
      </c>
      <c r="H61" s="26">
        <f t="shared" si="6"/>
        <v>25.088000000000001</v>
      </c>
      <c r="I61" s="25" t="s">
        <v>25</v>
      </c>
      <c r="J61" s="17" t="s">
        <v>0</v>
      </c>
      <c r="K61" s="25" t="s">
        <v>17</v>
      </c>
      <c r="L61" s="24"/>
    </row>
    <row r="62" spans="1:12" ht="34.5" customHeight="1" x14ac:dyDescent="0.25">
      <c r="A62" s="18">
        <v>59</v>
      </c>
      <c r="B62" s="34" t="s">
        <v>38</v>
      </c>
      <c r="C62" s="21">
        <v>850</v>
      </c>
      <c r="D62" s="20">
        <v>7.2</v>
      </c>
      <c r="E62" s="20">
        <f t="shared" si="4"/>
        <v>6120</v>
      </c>
      <c r="F62" s="20">
        <v>0.56000000000000005</v>
      </c>
      <c r="G62" s="23">
        <f t="shared" si="5"/>
        <v>3427.2000000000003</v>
      </c>
      <c r="H62" s="22">
        <v>0</v>
      </c>
      <c r="I62" s="20" t="s">
        <v>31</v>
      </c>
      <c r="J62" s="21" t="s">
        <v>18</v>
      </c>
      <c r="K62" s="20" t="s">
        <v>17</v>
      </c>
      <c r="L62" s="19"/>
    </row>
    <row r="63" spans="1:12" ht="37.5" customHeight="1" x14ac:dyDescent="0.25">
      <c r="A63" s="18">
        <v>60</v>
      </c>
      <c r="B63" s="41" t="s">
        <v>37</v>
      </c>
      <c r="C63" s="39">
        <v>720</v>
      </c>
      <c r="D63" s="38">
        <v>7.2</v>
      </c>
      <c r="E63" s="38">
        <f t="shared" si="4"/>
        <v>5184</v>
      </c>
      <c r="F63" s="38">
        <v>0.56000000000000005</v>
      </c>
      <c r="G63" s="23">
        <f t="shared" si="5"/>
        <v>2903.0400000000004</v>
      </c>
      <c r="H63" s="40">
        <v>0</v>
      </c>
      <c r="I63" s="38" t="s">
        <v>31</v>
      </c>
      <c r="J63" s="39" t="s">
        <v>18</v>
      </c>
      <c r="K63" s="38" t="s">
        <v>17</v>
      </c>
      <c r="L63" s="37"/>
    </row>
    <row r="64" spans="1:12" ht="39" customHeight="1" x14ac:dyDescent="0.25">
      <c r="A64" s="18">
        <v>61</v>
      </c>
      <c r="B64" s="34" t="s">
        <v>36</v>
      </c>
      <c r="C64" s="21">
        <v>90</v>
      </c>
      <c r="D64" s="20">
        <v>7.2</v>
      </c>
      <c r="E64" s="20">
        <f t="shared" si="4"/>
        <v>648</v>
      </c>
      <c r="F64" s="20">
        <v>0.56000000000000005</v>
      </c>
      <c r="G64" s="23">
        <f t="shared" si="5"/>
        <v>362.88000000000005</v>
      </c>
      <c r="H64" s="22">
        <v>0</v>
      </c>
      <c r="I64" s="20" t="s">
        <v>31</v>
      </c>
      <c r="J64" s="21" t="s">
        <v>18</v>
      </c>
      <c r="K64" s="20" t="s">
        <v>17</v>
      </c>
      <c r="L64" s="19"/>
    </row>
    <row r="65" spans="1:12" ht="33" x14ac:dyDescent="0.25">
      <c r="A65" s="18">
        <v>62</v>
      </c>
      <c r="B65" s="35" t="s">
        <v>35</v>
      </c>
      <c r="C65" s="17">
        <v>26</v>
      </c>
      <c r="D65" s="25">
        <v>7.2</v>
      </c>
      <c r="E65" s="25">
        <f t="shared" si="4"/>
        <v>187.20000000000002</v>
      </c>
      <c r="F65" s="25">
        <v>0.56000000000000005</v>
      </c>
      <c r="G65" s="27">
        <f t="shared" si="5"/>
        <v>104.83200000000002</v>
      </c>
      <c r="H65" s="26">
        <f>G65/225</f>
        <v>0.46592000000000011</v>
      </c>
      <c r="I65" s="25" t="s">
        <v>34</v>
      </c>
      <c r="J65" s="36" t="s">
        <v>24</v>
      </c>
      <c r="K65" s="25" t="s">
        <v>17</v>
      </c>
      <c r="L65" s="24" t="s">
        <v>33</v>
      </c>
    </row>
    <row r="66" spans="1:12" ht="36" customHeight="1" x14ac:dyDescent="0.25">
      <c r="A66" s="18">
        <v>63</v>
      </c>
      <c r="B66" s="35" t="s">
        <v>32</v>
      </c>
      <c r="C66" s="17">
        <v>1200</v>
      </c>
      <c r="D66" s="25">
        <v>7.2</v>
      </c>
      <c r="E66" s="25">
        <f t="shared" si="4"/>
        <v>8640</v>
      </c>
      <c r="F66" s="25">
        <v>0.56000000000000005</v>
      </c>
      <c r="G66" s="27">
        <f t="shared" si="5"/>
        <v>4838.4000000000005</v>
      </c>
      <c r="H66" s="26">
        <f>G66/225</f>
        <v>21.504000000000001</v>
      </c>
      <c r="I66" s="25" t="s">
        <v>31</v>
      </c>
      <c r="J66" s="17" t="s">
        <v>0</v>
      </c>
      <c r="K66" s="25" t="s">
        <v>17</v>
      </c>
      <c r="L66" s="24"/>
    </row>
    <row r="67" spans="1:12" ht="38.25" customHeight="1" x14ac:dyDescent="0.25">
      <c r="A67" s="18">
        <v>64</v>
      </c>
      <c r="B67" s="35" t="s">
        <v>30</v>
      </c>
      <c r="C67" s="17">
        <v>182</v>
      </c>
      <c r="D67" s="25">
        <v>7.2</v>
      </c>
      <c r="E67" s="25">
        <f t="shared" si="4"/>
        <v>1310.4000000000001</v>
      </c>
      <c r="F67" s="25">
        <v>0.56000000000000005</v>
      </c>
      <c r="G67" s="27">
        <f t="shared" si="5"/>
        <v>733.82400000000007</v>
      </c>
      <c r="H67" s="26">
        <f>G67/225</f>
        <v>3.2614400000000003</v>
      </c>
      <c r="I67" s="25" t="s">
        <v>28</v>
      </c>
      <c r="J67" s="17" t="s">
        <v>0</v>
      </c>
      <c r="K67" s="25" t="s">
        <v>21</v>
      </c>
      <c r="L67" s="24"/>
    </row>
    <row r="68" spans="1:12" ht="38.25" customHeight="1" x14ac:dyDescent="0.25">
      <c r="A68" s="18">
        <v>65</v>
      </c>
      <c r="B68" s="35" t="s">
        <v>29</v>
      </c>
      <c r="C68" s="17">
        <v>157</v>
      </c>
      <c r="D68" s="25">
        <v>7.2</v>
      </c>
      <c r="E68" s="25">
        <f t="shared" ref="E68:E99" si="7">C68*D68</f>
        <v>1130.4000000000001</v>
      </c>
      <c r="F68" s="25">
        <v>0.56000000000000005</v>
      </c>
      <c r="G68" s="27">
        <f t="shared" ref="G68:G99" si="8">(F68*E68)</f>
        <v>633.02400000000011</v>
      </c>
      <c r="H68" s="26">
        <f>G68/225</f>
        <v>2.8134400000000004</v>
      </c>
      <c r="I68" s="25" t="s">
        <v>28</v>
      </c>
      <c r="J68" s="17" t="s">
        <v>0</v>
      </c>
      <c r="K68" s="25" t="s">
        <v>21</v>
      </c>
      <c r="L68" s="24"/>
    </row>
    <row r="69" spans="1:12" ht="38.25" customHeight="1" x14ac:dyDescent="0.25">
      <c r="A69" s="18">
        <v>66</v>
      </c>
      <c r="B69" s="25" t="s">
        <v>27</v>
      </c>
      <c r="C69" s="25"/>
      <c r="D69" s="25"/>
      <c r="E69" s="25"/>
      <c r="F69" s="25"/>
      <c r="G69" s="27">
        <f t="shared" si="8"/>
        <v>0</v>
      </c>
      <c r="H69" s="26">
        <v>0</v>
      </c>
      <c r="I69" s="25"/>
      <c r="J69" s="36" t="s">
        <v>24</v>
      </c>
      <c r="K69" s="25" t="s">
        <v>17</v>
      </c>
      <c r="L69" s="24"/>
    </row>
    <row r="70" spans="1:12" ht="29.25" customHeight="1" x14ac:dyDescent="0.25">
      <c r="A70" s="18">
        <v>67</v>
      </c>
      <c r="B70" s="35" t="s">
        <v>26</v>
      </c>
      <c r="C70" s="17">
        <v>92</v>
      </c>
      <c r="D70" s="25">
        <v>7.2</v>
      </c>
      <c r="E70" s="25">
        <f>C70*D70</f>
        <v>662.4</v>
      </c>
      <c r="F70" s="25">
        <v>0.56000000000000005</v>
      </c>
      <c r="G70" s="27">
        <f t="shared" si="8"/>
        <v>370.94400000000002</v>
      </c>
      <c r="H70" s="26">
        <f>G70/225</f>
        <v>1.6486400000000001</v>
      </c>
      <c r="I70" s="25" t="s">
        <v>25</v>
      </c>
      <c r="J70" s="36" t="s">
        <v>24</v>
      </c>
      <c r="K70" s="25" t="s">
        <v>21</v>
      </c>
      <c r="L70" s="24"/>
    </row>
    <row r="71" spans="1:12" ht="29.25" customHeight="1" x14ac:dyDescent="0.25">
      <c r="A71" s="18">
        <v>68</v>
      </c>
      <c r="B71" s="35" t="s">
        <v>23</v>
      </c>
      <c r="C71" s="17">
        <v>35</v>
      </c>
      <c r="D71" s="25">
        <v>7.2</v>
      </c>
      <c r="E71" s="25">
        <f>C71*D71</f>
        <v>252</v>
      </c>
      <c r="F71" s="25">
        <v>0.56000000000000005</v>
      </c>
      <c r="G71" s="27">
        <f t="shared" si="8"/>
        <v>141.12</v>
      </c>
      <c r="H71" s="26">
        <f>G71/225</f>
        <v>0.62719999999999998</v>
      </c>
      <c r="I71" s="25" t="s">
        <v>22</v>
      </c>
      <c r="J71" s="17" t="s">
        <v>0</v>
      </c>
      <c r="K71" s="25" t="s">
        <v>21</v>
      </c>
      <c r="L71" s="24"/>
    </row>
    <row r="72" spans="1:12" ht="45.75" customHeight="1" x14ac:dyDescent="0.25">
      <c r="A72" s="18">
        <v>69</v>
      </c>
      <c r="B72" s="34" t="s">
        <v>20</v>
      </c>
      <c r="C72" s="21">
        <v>66</v>
      </c>
      <c r="D72" s="20">
        <v>7.2</v>
      </c>
      <c r="E72" s="20">
        <f>C72*D72</f>
        <v>475.2</v>
      </c>
      <c r="F72" s="20">
        <v>0.56000000000000005</v>
      </c>
      <c r="G72" s="23">
        <f t="shared" si="8"/>
        <v>266.11200000000002</v>
      </c>
      <c r="H72" s="22">
        <v>0</v>
      </c>
      <c r="I72" s="20" t="s">
        <v>19</v>
      </c>
      <c r="J72" s="21" t="s">
        <v>18</v>
      </c>
      <c r="K72" s="20" t="s">
        <v>17</v>
      </c>
      <c r="L72" s="19"/>
    </row>
    <row r="73" spans="1:12" ht="30.75" customHeight="1" x14ac:dyDescent="0.25">
      <c r="A73" s="18"/>
      <c r="B73" s="33" t="s">
        <v>16</v>
      </c>
      <c r="C73" s="33">
        <f>SUM(C4:C72)</f>
        <v>44180</v>
      </c>
      <c r="D73" s="33"/>
      <c r="E73" s="33">
        <f>SUM(E4:E72)</f>
        <v>318096.00000000006</v>
      </c>
      <c r="F73" s="33"/>
      <c r="G73" s="32">
        <f>SUM(G4:G72)</f>
        <v>178133.75999999998</v>
      </c>
      <c r="H73" s="31">
        <f>SUM(H4:H72)</f>
        <v>393.00032000000027</v>
      </c>
      <c r="I73" s="29"/>
      <c r="J73" s="30">
        <f>H70+H69+H68+H67+H66+H65+H58+H35+H30</f>
        <v>42.6496</v>
      </c>
      <c r="K73" s="29"/>
      <c r="L73" s="28"/>
    </row>
    <row r="74" spans="1:12" ht="31.5" customHeight="1" x14ac:dyDescent="0.25">
      <c r="A74" s="18">
        <v>70</v>
      </c>
      <c r="B74" s="25" t="s">
        <v>15</v>
      </c>
      <c r="C74" s="25"/>
      <c r="D74" s="25"/>
      <c r="E74" s="25"/>
      <c r="F74" s="25"/>
      <c r="G74" s="27"/>
      <c r="H74" s="26"/>
      <c r="I74" s="25"/>
      <c r="J74" s="17" t="s">
        <v>0</v>
      </c>
      <c r="K74" s="25"/>
      <c r="L74" s="24"/>
    </row>
    <row r="75" spans="1:12" ht="35.25" customHeight="1" x14ac:dyDescent="0.25">
      <c r="A75" s="18">
        <v>71</v>
      </c>
      <c r="B75" s="25" t="s">
        <v>14</v>
      </c>
      <c r="C75" s="25"/>
      <c r="D75" s="25"/>
      <c r="E75" s="25"/>
      <c r="F75" s="25"/>
      <c r="G75" s="27"/>
      <c r="H75" s="26"/>
      <c r="I75" s="25"/>
      <c r="J75" s="17" t="s">
        <v>0</v>
      </c>
      <c r="K75" s="25"/>
      <c r="L75" s="24"/>
    </row>
    <row r="76" spans="1:12" ht="36.75" customHeight="1" x14ac:dyDescent="0.25">
      <c r="A76" s="18">
        <v>72</v>
      </c>
      <c r="B76" s="20" t="s">
        <v>13</v>
      </c>
      <c r="C76" s="21"/>
      <c r="D76" s="20"/>
      <c r="E76" s="20"/>
      <c r="F76" s="20"/>
      <c r="G76" s="23"/>
      <c r="H76" s="22"/>
      <c r="I76" s="20"/>
      <c r="J76" s="21"/>
      <c r="K76" s="20"/>
      <c r="L76" s="19"/>
    </row>
    <row r="77" spans="1:12" ht="36.75" customHeight="1" x14ac:dyDescent="0.25">
      <c r="A77" s="18">
        <v>73</v>
      </c>
      <c r="B77" s="20" t="s">
        <v>12</v>
      </c>
      <c r="C77" s="21"/>
      <c r="D77" s="20"/>
      <c r="E77" s="20"/>
      <c r="F77" s="20"/>
      <c r="G77" s="23"/>
      <c r="H77" s="22"/>
      <c r="I77" s="20"/>
      <c r="J77" s="21"/>
      <c r="K77" s="20"/>
      <c r="L77" s="19"/>
    </row>
    <row r="78" spans="1:12" ht="40.5" customHeight="1" x14ac:dyDescent="0.25">
      <c r="A78" s="18">
        <v>74</v>
      </c>
      <c r="B78" s="17" t="s">
        <v>11</v>
      </c>
      <c r="C78" s="16"/>
      <c r="D78" s="15"/>
      <c r="E78" s="15"/>
      <c r="F78" s="15"/>
      <c r="G78" s="14"/>
      <c r="H78" s="13"/>
      <c r="I78" s="11"/>
      <c r="J78" s="17" t="s">
        <v>0</v>
      </c>
      <c r="K78" s="11"/>
      <c r="L78" s="10"/>
    </row>
    <row r="79" spans="1:12" ht="39" customHeight="1" x14ac:dyDescent="0.25">
      <c r="A79" s="3">
        <v>75</v>
      </c>
      <c r="B79" s="17" t="s">
        <v>10</v>
      </c>
      <c r="C79" s="16"/>
      <c r="D79" s="15"/>
      <c r="E79" s="15"/>
      <c r="F79" s="15"/>
      <c r="G79" s="14"/>
      <c r="H79" s="13"/>
      <c r="I79" s="11"/>
      <c r="J79" s="12" t="s">
        <v>0</v>
      </c>
      <c r="K79" s="11"/>
      <c r="L79" s="10"/>
    </row>
    <row r="80" spans="1:12" ht="35.25" customHeight="1" x14ac:dyDescent="0.25">
      <c r="A80" s="3">
        <v>76</v>
      </c>
      <c r="B80" s="17" t="s">
        <v>9</v>
      </c>
      <c r="C80" s="16"/>
      <c r="D80" s="15"/>
      <c r="E80" s="15"/>
      <c r="F80" s="15"/>
      <c r="G80" s="14"/>
      <c r="H80" s="13"/>
      <c r="I80" s="11"/>
      <c r="J80" s="12" t="s">
        <v>0</v>
      </c>
      <c r="K80" s="11"/>
      <c r="L80" s="10"/>
    </row>
    <row r="81" spans="1:12" ht="36.75" customHeight="1" x14ac:dyDescent="0.25">
      <c r="A81" s="3">
        <v>77</v>
      </c>
      <c r="B81" s="17" t="s">
        <v>8</v>
      </c>
      <c r="C81" s="16"/>
      <c r="D81" s="15"/>
      <c r="E81" s="15"/>
      <c r="F81" s="15"/>
      <c r="G81" s="14"/>
      <c r="H81" s="13"/>
      <c r="I81" s="11"/>
      <c r="J81" s="12" t="s">
        <v>0</v>
      </c>
      <c r="K81" s="11"/>
      <c r="L81" s="10"/>
    </row>
    <row r="82" spans="1:12" ht="37.5" customHeight="1" x14ac:dyDescent="0.25">
      <c r="A82" s="3">
        <v>78</v>
      </c>
      <c r="B82" s="17" t="s">
        <v>7</v>
      </c>
      <c r="C82" s="16"/>
      <c r="D82" s="15"/>
      <c r="E82" s="15"/>
      <c r="F82" s="15"/>
      <c r="G82" s="14"/>
      <c r="H82" s="13"/>
      <c r="I82" s="11"/>
      <c r="J82" s="12" t="s">
        <v>0</v>
      </c>
      <c r="K82" s="11"/>
      <c r="L82" s="10"/>
    </row>
    <row r="83" spans="1:12" ht="43.5" customHeight="1" x14ac:dyDescent="0.25">
      <c r="A83" s="3">
        <v>79</v>
      </c>
      <c r="B83" s="17" t="s">
        <v>6</v>
      </c>
      <c r="C83" s="16"/>
      <c r="D83" s="15"/>
      <c r="E83" s="15"/>
      <c r="F83" s="15"/>
      <c r="G83" s="14"/>
      <c r="H83" s="13"/>
      <c r="I83" s="11"/>
      <c r="J83" s="12" t="s">
        <v>0</v>
      </c>
      <c r="K83" s="11"/>
      <c r="L83" s="10"/>
    </row>
    <row r="84" spans="1:12" ht="40.5" customHeight="1" x14ac:dyDescent="0.25">
      <c r="A84" s="3">
        <v>80</v>
      </c>
      <c r="B84" s="17" t="s">
        <v>5</v>
      </c>
      <c r="C84" s="16"/>
      <c r="D84" s="15"/>
      <c r="E84" s="15"/>
      <c r="F84" s="15"/>
      <c r="G84" s="14"/>
      <c r="H84" s="13"/>
      <c r="I84" s="11"/>
      <c r="J84" s="12" t="s">
        <v>0</v>
      </c>
      <c r="K84" s="11"/>
      <c r="L84" s="10"/>
    </row>
    <row r="85" spans="1:12" ht="38.25" customHeight="1" x14ac:dyDescent="0.25">
      <c r="A85" s="3">
        <v>81</v>
      </c>
      <c r="B85" s="17" t="s">
        <v>4</v>
      </c>
      <c r="C85" s="16"/>
      <c r="D85" s="15"/>
      <c r="E85" s="15"/>
      <c r="F85" s="15"/>
      <c r="G85" s="14"/>
      <c r="H85" s="13"/>
      <c r="I85" s="11"/>
      <c r="J85" s="12" t="s">
        <v>0</v>
      </c>
      <c r="K85" s="11"/>
      <c r="L85" s="10"/>
    </row>
    <row r="86" spans="1:12" ht="39.75" customHeight="1" x14ac:dyDescent="0.25">
      <c r="A86" s="3">
        <v>82</v>
      </c>
      <c r="B86" s="17" t="s">
        <v>3</v>
      </c>
      <c r="C86" s="16"/>
      <c r="D86" s="15"/>
      <c r="E86" s="15"/>
      <c r="F86" s="15"/>
      <c r="G86" s="14"/>
      <c r="H86" s="13"/>
      <c r="I86" s="11"/>
      <c r="J86" s="12" t="s">
        <v>0</v>
      </c>
      <c r="K86" s="11"/>
      <c r="L86" s="10"/>
    </row>
    <row r="87" spans="1:12" ht="40.5" customHeight="1" x14ac:dyDescent="0.25">
      <c r="A87" s="3">
        <v>83</v>
      </c>
      <c r="B87" s="17" t="s">
        <v>2</v>
      </c>
      <c r="C87" s="16"/>
      <c r="D87" s="15"/>
      <c r="E87" s="15"/>
      <c r="F87" s="15"/>
      <c r="G87" s="14"/>
      <c r="H87" s="13"/>
      <c r="I87" s="11"/>
      <c r="J87" s="12" t="s">
        <v>0</v>
      </c>
      <c r="K87" s="11"/>
      <c r="L87" s="10"/>
    </row>
    <row r="88" spans="1:12" ht="37.5" customHeight="1" x14ac:dyDescent="0.25">
      <c r="A88" s="3">
        <v>84</v>
      </c>
      <c r="B88" s="17" t="s">
        <v>1</v>
      </c>
      <c r="C88" s="16"/>
      <c r="D88" s="15"/>
      <c r="E88" s="15"/>
      <c r="F88" s="15"/>
      <c r="G88" s="14"/>
      <c r="H88" s="13"/>
      <c r="I88" s="11"/>
      <c r="J88" s="12" t="s">
        <v>0</v>
      </c>
      <c r="K88" s="11"/>
      <c r="L88" s="10"/>
    </row>
  </sheetData>
  <mergeCells count="2">
    <mergeCell ref="A1:L2"/>
    <mergeCell ref="J33:L33"/>
  </mergeCells>
  <pageMargins left="0.7" right="0.7" top="0.75" bottom="0.75" header="0.3" footer="0.3"/>
  <pageSetup scale="5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S0cities</vt:lpstr>
      <vt:lpstr>S0cities!Print_Area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 MIS</dc:creator>
  <cp:lastModifiedBy>Admin MIS</cp:lastModifiedBy>
  <dcterms:created xsi:type="dcterms:W3CDTF">2015-12-09T13:01:17Z</dcterms:created>
  <dcterms:modified xsi:type="dcterms:W3CDTF">2015-12-09T13:02:18Z</dcterms:modified>
</cp:coreProperties>
</file>